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ir\Asbestos\"/>
    </mc:Choice>
  </mc:AlternateContent>
  <bookViews>
    <workbookView xWindow="0" yWindow="0" windowWidth="14370" windowHeight="7515"/>
  </bookViews>
  <sheets>
    <sheet name="Facility List" sheetId="1" r:id="rId1"/>
    <sheet name="DATA" sheetId="3" r:id="rId2"/>
  </sheets>
  <definedNames>
    <definedName name="_xlnm._FilterDatabase" localSheetId="0" hidden="1">'Facility List'!$A$1:$V$109</definedName>
    <definedName name="_xlnm.Database">'Facility List'!$A$1:$V$109</definedName>
    <definedName name="_xlnm.Print_Area" localSheetId="0">'Facility List'!#REF!</definedName>
  </definedNames>
  <calcPr calcId="191028"/>
</workbook>
</file>

<file path=xl/calcChain.xml><?xml version="1.0" encoding="utf-8"?>
<calcChain xmlns="http://schemas.openxmlformats.org/spreadsheetml/2006/main">
  <c r="J90" i="1" l="1"/>
  <c r="I90" i="1"/>
  <c r="J95" i="1"/>
  <c r="I95" i="1"/>
  <c r="J2" i="1"/>
  <c r="I2" i="1"/>
  <c r="J3" i="1"/>
  <c r="I3" i="1"/>
  <c r="J4" i="1"/>
  <c r="I4" i="1"/>
  <c r="J5" i="1"/>
  <c r="I5" i="1"/>
  <c r="J6" i="1"/>
  <c r="I6" i="1"/>
  <c r="J7" i="1"/>
  <c r="I7" i="1"/>
  <c r="J8" i="1"/>
  <c r="I8" i="1"/>
  <c r="J17" i="1"/>
  <c r="I17" i="1"/>
  <c r="J9" i="1"/>
  <c r="I9" i="1"/>
  <c r="J10" i="1"/>
  <c r="I10" i="1"/>
  <c r="J11" i="1"/>
  <c r="I11" i="1"/>
  <c r="J12" i="1"/>
  <c r="I12" i="1"/>
  <c r="J13" i="1"/>
  <c r="I13" i="1"/>
  <c r="J14" i="1"/>
  <c r="I14" i="1"/>
  <c r="J15" i="1"/>
  <c r="I15" i="1"/>
  <c r="J16" i="1"/>
  <c r="I16" i="1"/>
  <c r="J18" i="1"/>
  <c r="I18" i="1"/>
  <c r="J19" i="1"/>
  <c r="I19" i="1"/>
  <c r="J20" i="1"/>
  <c r="I20" i="1"/>
  <c r="J21" i="1"/>
  <c r="I21" i="1"/>
  <c r="J22" i="1"/>
  <c r="I22" i="1"/>
  <c r="J23" i="1"/>
  <c r="I23" i="1"/>
  <c r="J24" i="1"/>
  <c r="I24" i="1"/>
  <c r="J25" i="1"/>
  <c r="I25" i="1"/>
  <c r="J26" i="1"/>
  <c r="I26" i="1"/>
  <c r="J27" i="1"/>
  <c r="I27" i="1"/>
  <c r="J28" i="1"/>
  <c r="I28" i="1"/>
  <c r="J29" i="1"/>
  <c r="I29" i="1"/>
  <c r="J30" i="1"/>
  <c r="I30" i="1"/>
  <c r="J31" i="1"/>
  <c r="I31" i="1"/>
  <c r="J32" i="1"/>
  <c r="I32" i="1"/>
  <c r="J33" i="1"/>
  <c r="I33" i="1"/>
  <c r="J34" i="1"/>
  <c r="I34" i="1"/>
  <c r="J35" i="1"/>
  <c r="I35" i="1"/>
  <c r="J37" i="1"/>
  <c r="I37" i="1"/>
  <c r="J36" i="1"/>
  <c r="I36" i="1"/>
  <c r="J38" i="1"/>
  <c r="I38" i="1"/>
  <c r="J39" i="1"/>
  <c r="I39" i="1"/>
  <c r="J40" i="1"/>
  <c r="I40" i="1"/>
  <c r="J41" i="1"/>
  <c r="I41" i="1"/>
  <c r="J42" i="1"/>
  <c r="I42" i="1"/>
  <c r="J43" i="1"/>
  <c r="I43" i="1"/>
  <c r="J44" i="1"/>
  <c r="I44" i="1"/>
  <c r="J45" i="1"/>
  <c r="I45" i="1"/>
  <c r="J46" i="1"/>
  <c r="I46" i="1"/>
  <c r="J47" i="1"/>
  <c r="I47" i="1"/>
  <c r="J48" i="1"/>
  <c r="I48" i="1"/>
  <c r="J49" i="1"/>
  <c r="I49" i="1"/>
  <c r="J50" i="1"/>
  <c r="I50" i="1"/>
  <c r="J51" i="1"/>
  <c r="I51" i="1"/>
  <c r="J52" i="1"/>
  <c r="I52" i="1"/>
  <c r="J53" i="1"/>
  <c r="I53" i="1"/>
  <c r="J54" i="1"/>
  <c r="I54" i="1"/>
  <c r="J55" i="1"/>
  <c r="I55" i="1"/>
  <c r="J56" i="1"/>
  <c r="I56" i="1"/>
  <c r="J57" i="1"/>
  <c r="I57" i="1"/>
  <c r="J58" i="1"/>
  <c r="I58" i="1"/>
  <c r="J59" i="1"/>
  <c r="I59" i="1"/>
  <c r="J60" i="1"/>
  <c r="I60" i="1"/>
  <c r="J61" i="1"/>
  <c r="I61" i="1"/>
  <c r="J62" i="1"/>
  <c r="I62" i="1"/>
  <c r="J63" i="1"/>
  <c r="I63" i="1"/>
  <c r="J64" i="1"/>
  <c r="I64" i="1"/>
  <c r="J66" i="1"/>
  <c r="I66" i="1"/>
  <c r="J67" i="1"/>
  <c r="I67" i="1"/>
  <c r="J68" i="1"/>
  <c r="I68" i="1"/>
  <c r="J69" i="1"/>
  <c r="I69" i="1"/>
  <c r="J70" i="1"/>
  <c r="I70" i="1"/>
  <c r="J71" i="1"/>
  <c r="I71" i="1"/>
  <c r="J72" i="1"/>
  <c r="I72" i="1"/>
  <c r="J73" i="1"/>
  <c r="I73" i="1"/>
  <c r="J74" i="1"/>
  <c r="I74" i="1"/>
  <c r="J75" i="1"/>
  <c r="I75" i="1"/>
  <c r="J76" i="1"/>
  <c r="I76" i="1"/>
  <c r="J77" i="1"/>
  <c r="I77" i="1"/>
  <c r="J79" i="1"/>
  <c r="I79" i="1"/>
  <c r="J78" i="1"/>
  <c r="I78" i="1"/>
  <c r="J80" i="1"/>
  <c r="I80" i="1"/>
  <c r="J81" i="1"/>
  <c r="I81" i="1"/>
  <c r="J65" i="1"/>
  <c r="I65" i="1"/>
  <c r="J82" i="1"/>
  <c r="I82" i="1"/>
  <c r="J83" i="1"/>
  <c r="I83" i="1"/>
  <c r="J84" i="1"/>
  <c r="I84" i="1"/>
  <c r="J85" i="1"/>
  <c r="I85" i="1"/>
  <c r="J86" i="1"/>
  <c r="I86" i="1"/>
  <c r="J88" i="1"/>
  <c r="I88" i="1"/>
  <c r="J89" i="1"/>
  <c r="I89" i="1"/>
  <c r="J92" i="1"/>
  <c r="I92" i="1"/>
  <c r="J93" i="1"/>
  <c r="I93" i="1"/>
  <c r="J94" i="1"/>
  <c r="I94" i="1"/>
  <c r="J96" i="1"/>
  <c r="I96" i="1"/>
  <c r="J97" i="1"/>
  <c r="I97" i="1"/>
  <c r="J98" i="1"/>
  <c r="I98" i="1"/>
  <c r="J99" i="1"/>
  <c r="I99" i="1"/>
  <c r="J100" i="1"/>
  <c r="I100" i="1"/>
  <c r="J101" i="1"/>
  <c r="I101" i="1"/>
  <c r="J102" i="1"/>
  <c r="I102" i="1"/>
  <c r="J104" i="1"/>
  <c r="I104" i="1"/>
  <c r="J103" i="1"/>
  <c r="I103" i="1"/>
  <c r="J105" i="1"/>
  <c r="I105" i="1"/>
  <c r="J106" i="1"/>
  <c r="I106" i="1"/>
  <c r="J107" i="1"/>
  <c r="I107" i="1"/>
  <c r="J108" i="1"/>
  <c r="I108" i="1"/>
  <c r="J109" i="1"/>
  <c r="I109" i="1"/>
  <c r="J87" i="1"/>
  <c r="I87" i="1"/>
  <c r="J91" i="1"/>
  <c r="I91" i="1"/>
</calcChain>
</file>

<file path=xl/sharedStrings.xml><?xml version="1.0" encoding="utf-8"?>
<sst xmlns="http://schemas.openxmlformats.org/spreadsheetml/2006/main" count="1642" uniqueCount="613">
  <si>
    <t>FACILITY_NAME</t>
  </si>
  <si>
    <t>PERMIT_STA</t>
  </si>
  <si>
    <t>MISCELLANEOUS</t>
  </si>
  <si>
    <t>ONLINE_DATA</t>
  </si>
  <si>
    <t>FACILITY_ID</t>
  </si>
  <si>
    <t>GW_MON_REQD</t>
  </si>
  <si>
    <t>FA_REQD</t>
  </si>
  <si>
    <t>COUNTY</t>
  </si>
  <si>
    <t>EQC_REG</t>
  </si>
  <si>
    <t>EQC_REG_OFF</t>
  </si>
  <si>
    <t>RATE_RESTRICTION</t>
  </si>
  <si>
    <t>RATE_UNITS</t>
  </si>
  <si>
    <t>TOTAL_CAPACITY</t>
  </si>
  <si>
    <t>CAP_UNITS</t>
  </si>
  <si>
    <t>STREET</t>
  </si>
  <si>
    <t>CITY</t>
  </si>
  <si>
    <t>STATE</t>
  </si>
  <si>
    <t>ZIP</t>
  </si>
  <si>
    <t>CONTACT</t>
  </si>
  <si>
    <t>TELEPHONE</t>
  </si>
  <si>
    <t>UTM_E</t>
  </si>
  <si>
    <t>UTM_N</t>
  </si>
  <si>
    <t>ABBEVILLE CO</t>
  </si>
  <si>
    <t>Active</t>
  </si>
  <si>
    <t>Government</t>
  </si>
  <si>
    <t>Class 2 Landfill</t>
  </si>
  <si>
    <t>011001-1201</t>
  </si>
  <si>
    <t>Y</t>
  </si>
  <si>
    <t>N</t>
  </si>
  <si>
    <t>Abbeville</t>
  </si>
  <si>
    <t>tons per year</t>
  </si>
  <si>
    <t>1094 Gassoway Farm Rd.</t>
  </si>
  <si>
    <t>SC</t>
  </si>
  <si>
    <t>Daniel Shaw</t>
  </si>
  <si>
    <t>(864) 446-8473</t>
  </si>
  <si>
    <t>AIKEN CO (BARDEN)</t>
  </si>
  <si>
    <t>021001-1201</t>
  </si>
  <si>
    <t>Aiken</t>
  </si>
  <si>
    <t>411 Connector Rd</t>
  </si>
  <si>
    <t>Graniteville</t>
  </si>
  <si>
    <t>Michael Treadway</t>
  </si>
  <si>
    <t>(803) 502-9000 Ext. 3703</t>
  </si>
  <si>
    <t>AIKEN CO (WAGENER)</t>
  </si>
  <si>
    <t>021001-1202</t>
  </si>
  <si>
    <t>1769 Wagener Trail Rd</t>
  </si>
  <si>
    <t>Wagener</t>
  </si>
  <si>
    <t>HILLTOP (Formerly GL Williams)</t>
  </si>
  <si>
    <t>Commercial</t>
  </si>
  <si>
    <t>022481-1201</t>
  </si>
  <si>
    <t>501 Rainbow Falls Road</t>
  </si>
  <si>
    <t>James Reed</t>
  </si>
  <si>
    <t>(803) 648-6714</t>
  </si>
  <si>
    <t>OWENS CORNING - AIKEN</t>
  </si>
  <si>
    <t>Non-Commercial</t>
  </si>
  <si>
    <t>022431-1601/IWP-121</t>
  </si>
  <si>
    <t>2648 Wagener Road, PO Box 499</t>
  </si>
  <si>
    <t>Ken Collins</t>
  </si>
  <si>
    <t>(803) 643-2660</t>
  </si>
  <si>
    <t>RAINBOW FALLS</t>
  </si>
  <si>
    <t>022737-1201</t>
  </si>
  <si>
    <t>tons</t>
  </si>
  <si>
    <t>581 Rainbow Falls Road</t>
  </si>
  <si>
    <t>Zachary Poucher</t>
  </si>
  <si>
    <t>(706) 836-1498</t>
  </si>
  <si>
    <t>SRS 288-F</t>
  </si>
  <si>
    <t>Non-Commercial - Federal</t>
  </si>
  <si>
    <t>025800-1601</t>
  </si>
  <si>
    <t>-</t>
  </si>
  <si>
    <t>Building 730-B</t>
  </si>
  <si>
    <t>Katie Davis</t>
  </si>
  <si>
    <t>(803) 952-5713</t>
  </si>
  <si>
    <t>APPLETON</t>
  </si>
  <si>
    <t>LF2-00004</t>
  </si>
  <si>
    <t>Allendale</t>
  </si>
  <si>
    <t>PO Box 11</t>
  </si>
  <si>
    <t>Alex Cano</t>
  </si>
  <si>
    <t>(843) 321-0876</t>
  </si>
  <si>
    <t>CLEMSON UNIVERSITY LF</t>
  </si>
  <si>
    <t>041804-1202/041804-1301</t>
  </si>
  <si>
    <t>Anderson</t>
  </si>
  <si>
    <t>Fants Grove Rd</t>
  </si>
  <si>
    <t>Clemson</t>
  </si>
  <si>
    <t>Thomas Jones</t>
  </si>
  <si>
    <t>(864) 656-4940</t>
  </si>
  <si>
    <t>ENTERPRISE MATERIAL</t>
  </si>
  <si>
    <t>042733-1201</t>
  </si>
  <si>
    <t>PO Box 13436</t>
  </si>
  <si>
    <t>Terry Mann</t>
  </si>
  <si>
    <t>(864) 934-5921</t>
  </si>
  <si>
    <t>GREENPOINTE</t>
  </si>
  <si>
    <t>LF2-00001</t>
  </si>
  <si>
    <t>P.O. Box 8028</t>
  </si>
  <si>
    <t>Greenville</t>
  </si>
  <si>
    <t>29604-8028</t>
  </si>
  <si>
    <t>Radford Jenkins</t>
  </si>
  <si>
    <t>(864) 233-0100</t>
  </si>
  <si>
    <t>OWENS CORNING - ANDERSON</t>
  </si>
  <si>
    <t>043334-1601</t>
  </si>
  <si>
    <t>P.O. Box 1367</t>
  </si>
  <si>
    <t>Tim Bold</t>
  </si>
  <si>
    <t>(864) 296-4353</t>
  </si>
  <si>
    <t>STARR</t>
  </si>
  <si>
    <t>041001-1203</t>
  </si>
  <si>
    <t>731 Michelin Blvd.</t>
  </si>
  <si>
    <t>Gregory Smith</t>
  </si>
  <si>
    <t>(864) 260-1001</t>
  </si>
  <si>
    <t>BAMBERG CO</t>
  </si>
  <si>
    <t>051001-1201</t>
  </si>
  <si>
    <t>Bamberg</t>
  </si>
  <si>
    <t>79 Landfill Rd</t>
  </si>
  <si>
    <t>Melissa Waltz</t>
  </si>
  <si>
    <t>(803) 245-3090</t>
  </si>
  <si>
    <t>BARNWELL CO</t>
  </si>
  <si>
    <t>061001-1201</t>
  </si>
  <si>
    <t>Barnwell</t>
  </si>
  <si>
    <t>155 Landfill Rd</t>
  </si>
  <si>
    <t xml:space="preserve">Barnwell  </t>
  </si>
  <si>
    <t>Joseph Lott</t>
  </si>
  <si>
    <t>(803) 541-1819</t>
  </si>
  <si>
    <t>SRS 632-G</t>
  </si>
  <si>
    <t>065800-1901</t>
  </si>
  <si>
    <t>Building 705-3C</t>
  </si>
  <si>
    <t>BARNWELL RESOURCES</t>
  </si>
  <si>
    <t>072410-1201/IWP-233/CWP-006</t>
  </si>
  <si>
    <t>Beaufort</t>
  </si>
  <si>
    <t>490 Brickyard Point Road South</t>
  </si>
  <si>
    <t>Krystal Mason</t>
  </si>
  <si>
    <t>(843) 525-6137</t>
  </si>
  <si>
    <t>BERKELEY CO</t>
  </si>
  <si>
    <t>081001-1201</t>
  </si>
  <si>
    <t>Berkeley</t>
  </si>
  <si>
    <t xml:space="preserve">P.O. Box 1090                   </t>
  </si>
  <si>
    <t>Goose Creek</t>
  </si>
  <si>
    <t>Melissa Wheatley</t>
  </si>
  <si>
    <t>(843) 572-4400</t>
  </si>
  <si>
    <t>KAPSTONE</t>
  </si>
  <si>
    <t>083339-1601</t>
  </si>
  <si>
    <t>PO Box 118005</t>
  </si>
  <si>
    <t>Charleston</t>
  </si>
  <si>
    <t>29423-8005</t>
  </si>
  <si>
    <t>Ardith Rossignol</t>
  </si>
  <si>
    <t>(843) 745-3447</t>
  </si>
  <si>
    <t>CALHOUN CO</t>
  </si>
  <si>
    <t>091001-1201</t>
  </si>
  <si>
    <t>Calhoun</t>
  </si>
  <si>
    <t>112 Purple Martin Rd</t>
  </si>
  <si>
    <t>St. Matthews</t>
  </si>
  <si>
    <t>Woody Rucker</t>
  </si>
  <si>
    <t>(803) 837-0113</t>
  </si>
  <si>
    <t>DAK AMERIKAS</t>
  </si>
  <si>
    <t>092432-1601</t>
  </si>
  <si>
    <t>P.O. Box 1782</t>
  </si>
  <si>
    <t>Columbia</t>
  </si>
  <si>
    <t>Mark Leonhardt</t>
  </si>
  <si>
    <t>(803) 791-3060</t>
  </si>
  <si>
    <t>BEES FERRY</t>
  </si>
  <si>
    <t>101001-1201</t>
  </si>
  <si>
    <t>1344 Bees Ferry Road</t>
  </si>
  <si>
    <t>Johns Island</t>
  </si>
  <si>
    <t>Harvey Gibson</t>
  </si>
  <si>
    <t>(843) 670-8294</t>
  </si>
  <si>
    <t>SPRING GROVE</t>
  </si>
  <si>
    <t>102441-1601</t>
  </si>
  <si>
    <t>PO Box 62679</t>
  </si>
  <si>
    <t xml:space="preserve">N Charleston </t>
  </si>
  <si>
    <t>29419-2679</t>
  </si>
  <si>
    <t>Robert Carter</t>
  </si>
  <si>
    <t>(843) 285-2781</t>
  </si>
  <si>
    <t>CHEROKEE CO</t>
  </si>
  <si>
    <t>111001-1201</t>
  </si>
  <si>
    <t>Cherokee</t>
  </si>
  <si>
    <t>192 Lemuels Rd</t>
  </si>
  <si>
    <t>Gaffney</t>
  </si>
  <si>
    <t>Jerry Wright</t>
  </si>
  <si>
    <t>(864) 902-1116</t>
  </si>
  <si>
    <t>CITY OF GAFFNEY</t>
  </si>
  <si>
    <t>111002-1201</t>
  </si>
  <si>
    <t>225 Spillway Rd</t>
  </si>
  <si>
    <t>Scott Keller</t>
  </si>
  <si>
    <t>(864) 487-8500</t>
  </si>
  <si>
    <t>BENNETT</t>
  </si>
  <si>
    <t>122493-1601</t>
  </si>
  <si>
    <t>Chester</t>
  </si>
  <si>
    <t>P.O. Box 1029</t>
  </si>
  <si>
    <t>Fort Mill</t>
  </si>
  <si>
    <t>CHESTER CO</t>
  </si>
  <si>
    <t>121001-1201</t>
  </si>
  <si>
    <t>tons per day</t>
  </si>
  <si>
    <t>P. O. Drawer 580</t>
  </si>
  <si>
    <t>Sharon Bickett</t>
  </si>
  <si>
    <t>(803) 377-1717</t>
  </si>
  <si>
    <t>FURR</t>
  </si>
  <si>
    <t>132670-1201</t>
  </si>
  <si>
    <t>Chesterfield</t>
  </si>
  <si>
    <t>Rt. 2, Box 663-A</t>
  </si>
  <si>
    <t>Cheraw</t>
  </si>
  <si>
    <t>Jackie Furr</t>
  </si>
  <si>
    <t>(843) 537-2881</t>
  </si>
  <si>
    <t>CLARENDON CO</t>
  </si>
  <si>
    <t>141001-1203</t>
  </si>
  <si>
    <t>Clarendon</t>
  </si>
  <si>
    <t>P.O. Box 486</t>
  </si>
  <si>
    <t>Manning</t>
  </si>
  <si>
    <t>John Hardy</t>
  </si>
  <si>
    <t>(803) 473-3357</t>
  </si>
  <si>
    <t>COLLETON CO</t>
  </si>
  <si>
    <t>151001-1201</t>
  </si>
  <si>
    <t>Colleton</t>
  </si>
  <si>
    <t>Highway 303</t>
  </si>
  <si>
    <t>Walterboro</t>
  </si>
  <si>
    <t>Johnny Bartley</t>
  </si>
  <si>
    <t>(843) 893-2313</t>
  </si>
  <si>
    <t>DARLINGTON CO</t>
  </si>
  <si>
    <t>161001-1202</t>
  </si>
  <si>
    <t>Darlington</t>
  </si>
  <si>
    <t>1 Public Square, Room 210</t>
  </si>
  <si>
    <t>Renee Howle</t>
  </si>
  <si>
    <t>(843) 398-4800</t>
  </si>
  <si>
    <t>SONOCO PRODUCTS</t>
  </si>
  <si>
    <t>163315-1601</t>
  </si>
  <si>
    <t>1 N. 2nd Street</t>
  </si>
  <si>
    <t>Hartsville</t>
  </si>
  <si>
    <t>Cliff Chamblee</t>
  </si>
  <si>
    <t>(843) 383-7490</t>
  </si>
  <si>
    <t>DILLON CO</t>
  </si>
  <si>
    <t>171001-1202</t>
  </si>
  <si>
    <t>Dillon</t>
  </si>
  <si>
    <t>P.O. Box 449</t>
  </si>
  <si>
    <t>29536 -0449</t>
  </si>
  <si>
    <t>Charlie Brown</t>
  </si>
  <si>
    <t>(843) 774-1436</t>
  </si>
  <si>
    <t>CAROLINA LF</t>
  </si>
  <si>
    <t>182765-1201</t>
  </si>
  <si>
    <t>Dorchester</t>
  </si>
  <si>
    <t>5264 B International Blvd., Suite 100</t>
  </si>
  <si>
    <t>North Charleston</t>
  </si>
  <si>
    <t>Kenny Younginer</t>
  </si>
  <si>
    <t>(843) 576-1100</t>
  </si>
  <si>
    <t>FLORENCE CO</t>
  </si>
  <si>
    <t>211001-1201</t>
  </si>
  <si>
    <t>Florence</t>
  </si>
  <si>
    <t>P.O. Box 38</t>
  </si>
  <si>
    <t>Effingham</t>
  </si>
  <si>
    <t>Arthur C. Gregg</t>
  </si>
  <si>
    <t>(843) 665-3022</t>
  </si>
  <si>
    <t>LAKE CITY</t>
  </si>
  <si>
    <t>211002-1202</t>
  </si>
  <si>
    <t>P.O. Box  1329</t>
  </si>
  <si>
    <t>Lake City</t>
  </si>
  <si>
    <t>Shawn Bell</t>
  </si>
  <si>
    <t>(843) 374-5421</t>
  </si>
  <si>
    <t>PEE DEE ENVIRON</t>
  </si>
  <si>
    <t>212426-1601</t>
  </si>
  <si>
    <t>P.O. Box 4112</t>
  </si>
  <si>
    <t>Pete Holze</t>
  </si>
  <si>
    <t>(843) 615-8701</t>
  </si>
  <si>
    <t>ROCK-TENN</t>
  </si>
  <si>
    <t>213310-1601/IWP-049</t>
  </si>
  <si>
    <t>P.O. Box 100544</t>
  </si>
  <si>
    <t>Devin Nix</t>
  </si>
  <si>
    <t>(843) 269-0111</t>
  </si>
  <si>
    <t>GEORGETOWN CO</t>
  </si>
  <si>
    <t>221001-1202</t>
  </si>
  <si>
    <t>Georgetown</t>
  </si>
  <si>
    <t>P.O. Drawer 421270</t>
  </si>
  <si>
    <t>Ray Funnye</t>
  </si>
  <si>
    <t>(843) 545-3325</t>
  </si>
  <si>
    <t>IP - GEORGETOWN</t>
  </si>
  <si>
    <t>222435-1601</t>
  </si>
  <si>
    <t>700 S. Kiminski Street</t>
  </si>
  <si>
    <t>Michael Pauly</t>
  </si>
  <si>
    <t>(843) 546-6111</t>
  </si>
  <si>
    <t>GREENVILLE</t>
  </si>
  <si>
    <t>232441-1201</t>
  </si>
  <si>
    <t>684 Mauldin Rd</t>
  </si>
  <si>
    <t>Jimmy Torrey</t>
  </si>
  <si>
    <t>(864) 527-5300</t>
  </si>
  <si>
    <t>TWIN CHIMNEYS</t>
  </si>
  <si>
    <t>231001-1202</t>
  </si>
  <si>
    <t>301 University Ridge, Suite 3800</t>
  </si>
  <si>
    <t>29601-3660</t>
  </si>
  <si>
    <t>Marcia Papin</t>
  </si>
  <si>
    <t>(864) 243-9672</t>
  </si>
  <si>
    <t>WI SHILOH</t>
  </si>
  <si>
    <t>232644-1201</t>
  </si>
  <si>
    <t>cubic yards</t>
  </si>
  <si>
    <t>223 Rock Quarry Rd.</t>
  </si>
  <si>
    <t>Travelers Rest</t>
  </si>
  <si>
    <t>John Barnard</t>
  </si>
  <si>
    <t>(704) 421-3067</t>
  </si>
  <si>
    <t>GREENWOOD CO</t>
  </si>
  <si>
    <t>241001-1201</t>
  </si>
  <si>
    <t>Greenwood</t>
  </si>
  <si>
    <t>1115 Siloam Church Road</t>
  </si>
  <si>
    <t>Donna Sightler</t>
  </si>
  <si>
    <t>(864) 942-8754</t>
  </si>
  <si>
    <t>HAMPTON CO</t>
  </si>
  <si>
    <t>251001-1201</t>
  </si>
  <si>
    <t>Hampton</t>
  </si>
  <si>
    <t>2310 Hopewell Rd</t>
  </si>
  <si>
    <t>Brunson</t>
  </si>
  <si>
    <t>John Stanley</t>
  </si>
  <si>
    <t>(803) 625-0197</t>
  </si>
  <si>
    <t>HORRY CO</t>
  </si>
  <si>
    <t>261001-1201</t>
  </si>
  <si>
    <t>Horry</t>
  </si>
  <si>
    <t>P. O. Box 1664</t>
  </si>
  <si>
    <t>Conway</t>
  </si>
  <si>
    <t>29526-1664</t>
  </si>
  <si>
    <t>Bill Hilling</t>
  </si>
  <si>
    <t>(843) 347-1651</t>
  </si>
  <si>
    <t>OAKWOOD</t>
  </si>
  <si>
    <t>272438-1202</t>
  </si>
  <si>
    <t>Jasper</t>
  </si>
  <si>
    <t>Route 1, Box 71 UC</t>
  </si>
  <si>
    <t>Ridgeland</t>
  </si>
  <si>
    <t>Mark Muckenfuss</t>
  </si>
  <si>
    <t>(843) 514-9080</t>
  </si>
  <si>
    <t>KERSHAW CO</t>
  </si>
  <si>
    <t>281001-1201</t>
  </si>
  <si>
    <t>Kershaw</t>
  </si>
  <si>
    <t>860 Park Rd.</t>
  </si>
  <si>
    <t>Cassatt</t>
  </si>
  <si>
    <t>Jeff Cannon</t>
  </si>
  <si>
    <t>(803) 425-1507</t>
  </si>
  <si>
    <t>L&amp;L DISPOSAL</t>
  </si>
  <si>
    <t>282428-1201</t>
  </si>
  <si>
    <t>1703 Screaming Eagle Road</t>
  </si>
  <si>
    <t>Lugoff</t>
  </si>
  <si>
    <t>PINE HILL</t>
  </si>
  <si>
    <t>282401-1201</t>
  </si>
  <si>
    <t>1047 Highway Church Rd.</t>
  </si>
  <si>
    <t xml:space="preserve">Elgin </t>
  </si>
  <si>
    <t>John Tilton</t>
  </si>
  <si>
    <t>(803) 744-3369</t>
  </si>
  <si>
    <t>MINING ROAD</t>
  </si>
  <si>
    <t>292440-1601</t>
  </si>
  <si>
    <t>Lancaster</t>
  </si>
  <si>
    <t>2524 Mineral Mining Road</t>
  </si>
  <si>
    <t>Mark Turner</t>
  </si>
  <si>
    <t>(803) 493-9646</t>
  </si>
  <si>
    <t>CITY OF CLINTON</t>
  </si>
  <si>
    <t>301002-1201</t>
  </si>
  <si>
    <t>Laurens</t>
  </si>
  <si>
    <t>Highway 308</t>
  </si>
  <si>
    <t>Clinton</t>
  </si>
  <si>
    <t>Christopher Sparkman</t>
  </si>
  <si>
    <t>(864) 833-7520</t>
  </si>
  <si>
    <t>CURRY LAKE</t>
  </si>
  <si>
    <t>302693-1201</t>
  </si>
  <si>
    <t>1408 Curry Lake Rd</t>
  </si>
  <si>
    <t>Gray Court</t>
  </si>
  <si>
    <t>CAROLINA MATERIALS</t>
  </si>
  <si>
    <t>322611-1201</t>
  </si>
  <si>
    <t>Lexington</t>
  </si>
  <si>
    <t>P.O. Box 8023</t>
  </si>
  <si>
    <t>Jo M. Counts</t>
  </si>
  <si>
    <t>(803) 808-3344</t>
  </si>
  <si>
    <t>LEXINGTON CO</t>
  </si>
  <si>
    <t>LF2-00006</t>
  </si>
  <si>
    <t>498 Landfill Lane</t>
  </si>
  <si>
    <t>Terry Glass</t>
  </si>
  <si>
    <t>(803) 755-3325</t>
  </si>
  <si>
    <t>S&amp;T RECYCLING</t>
  </si>
  <si>
    <t>322456-1203</t>
  </si>
  <si>
    <t>Landfill Lane (off Hwy. 302)</t>
  </si>
  <si>
    <t>Edmund</t>
  </si>
  <si>
    <t>Mike Sturkie</t>
  </si>
  <si>
    <t>(803) 513-8899</t>
  </si>
  <si>
    <t>SOUTHE'RN DISPOSAL</t>
  </si>
  <si>
    <t>322428-1201</t>
  </si>
  <si>
    <t>HWY 908</t>
  </si>
  <si>
    <t>LF2-00005</t>
  </si>
  <si>
    <t>Marion</t>
  </si>
  <si>
    <t>9530 Indigo Creek Blvd.</t>
  </si>
  <si>
    <t>Murrells Inlet</t>
  </si>
  <si>
    <t>MARION CO</t>
  </si>
  <si>
    <t>341001-1201</t>
  </si>
  <si>
    <t>P.O. Box 183</t>
  </si>
  <si>
    <t>Tim Lee</t>
  </si>
  <si>
    <t>(843) 464-1157</t>
  </si>
  <si>
    <t>SANDLANDS</t>
  </si>
  <si>
    <t>342729-1201</t>
  </si>
  <si>
    <t>927 East Hwy. 378</t>
  </si>
  <si>
    <t>Brittons Neck</t>
  </si>
  <si>
    <t>Bill Raper</t>
  </si>
  <si>
    <t>(843) 362-1600</t>
  </si>
  <si>
    <t>DOMTAR PAPER</t>
  </si>
  <si>
    <t>353301-1601</t>
  </si>
  <si>
    <t>Marlboro</t>
  </si>
  <si>
    <t>P.O. Box 678</t>
  </si>
  <si>
    <t>Bennettsville</t>
  </si>
  <si>
    <t>29512-0678</t>
  </si>
  <si>
    <t>Dennis Askew</t>
  </si>
  <si>
    <t>(843) 454-8830</t>
  </si>
  <si>
    <t>SRR, LLC</t>
  </si>
  <si>
    <t>362624-1601</t>
  </si>
  <si>
    <t>Newberry</t>
  </si>
  <si>
    <t>431 Raleigh View Rd.</t>
  </si>
  <si>
    <t>Raleigh</t>
  </si>
  <si>
    <t>NC</t>
  </si>
  <si>
    <t>Doug Dorroh</t>
  </si>
  <si>
    <t>(803) 276-4687</t>
  </si>
  <si>
    <t>OCONEE (SENECA)</t>
  </si>
  <si>
    <t>371001-1202</t>
  </si>
  <si>
    <t>Oconee</t>
  </si>
  <si>
    <t>15031 Wells Highway</t>
  </si>
  <si>
    <t>Seneca</t>
  </si>
  <si>
    <t>Swain Still</t>
  </si>
  <si>
    <t>(864) 888-1440</t>
  </si>
  <si>
    <t>BREWER</t>
  </si>
  <si>
    <t>383304-1601</t>
  </si>
  <si>
    <t>Orangeburg</t>
  </si>
  <si>
    <t>PO Box 189</t>
  </si>
  <si>
    <t>Hemingway</t>
  </si>
  <si>
    <t>29554</t>
  </si>
  <si>
    <t>ORANGEBURG CO</t>
  </si>
  <si>
    <t>381001-1201</t>
  </si>
  <si>
    <t>310 Endicott Court</t>
  </si>
  <si>
    <t>Herman Brightman</t>
  </si>
  <si>
    <t>(803) 536-5045</t>
  </si>
  <si>
    <t>EASLEY</t>
  </si>
  <si>
    <t>391001-1201</t>
  </si>
  <si>
    <t>Pickens</t>
  </si>
  <si>
    <t>2043 Old Liberty Rd.</t>
  </si>
  <si>
    <t>Liberty, SC  29657</t>
  </si>
  <si>
    <t>Gerald Wilson</t>
  </si>
  <si>
    <t>(864) 850-7092</t>
  </si>
  <si>
    <t>HWY 93</t>
  </si>
  <si>
    <t>LF2-00003</t>
  </si>
  <si>
    <t>11925 Sam Roper Dr., Ste. C, Office 2</t>
  </si>
  <si>
    <t>Charlotte</t>
  </si>
  <si>
    <t>Chris Roof</t>
  </si>
  <si>
    <t>(919) 436-3570</t>
  </si>
  <si>
    <t>CAROLINA GRADING</t>
  </si>
  <si>
    <t>402446-1601</t>
  </si>
  <si>
    <t>Richland</t>
  </si>
  <si>
    <t>1047 Highway Church Rd</t>
  </si>
  <si>
    <t>Elgin</t>
  </si>
  <si>
    <t>IP - UNION CAMP</t>
  </si>
  <si>
    <t>403313-1601</t>
  </si>
  <si>
    <t>P.O. Box B</t>
  </si>
  <si>
    <t>Eastover</t>
  </si>
  <si>
    <t>Hai Ninh</t>
  </si>
  <si>
    <t>(803) 353-7639</t>
  </si>
  <si>
    <t>RICHLAND CO</t>
  </si>
  <si>
    <t>401001-1202</t>
  </si>
  <si>
    <t>400 Powell Road</t>
  </si>
  <si>
    <t>Alan Huffstetler</t>
  </si>
  <si>
    <t>(803) 576-2391</t>
  </si>
  <si>
    <t>KOHLER CO</t>
  </si>
  <si>
    <t>422442-1601/IWP-071/IWP-228</t>
  </si>
  <si>
    <t>Spartanburg</t>
  </si>
  <si>
    <t>P.O. Box 1987</t>
  </si>
  <si>
    <t>Dan Lawrence</t>
  </si>
  <si>
    <t>(864) 582-3401 Ext. 5220</t>
  </si>
  <si>
    <t>TINDALL</t>
  </si>
  <si>
    <t>423340-1601</t>
  </si>
  <si>
    <t>P.O. Box 1778</t>
  </si>
  <si>
    <t>WASP NEST</t>
  </si>
  <si>
    <t>421001-1202</t>
  </si>
  <si>
    <t>595 Little Mountain Road</t>
  </si>
  <si>
    <t>Wellford</t>
  </si>
  <si>
    <t>Kevin Farmer</t>
  </si>
  <si>
    <t>(864) 949-0211</t>
  </si>
  <si>
    <t>SUMTER CO</t>
  </si>
  <si>
    <t>431001-1203</t>
  </si>
  <si>
    <t>Sumter</t>
  </si>
  <si>
    <t>11 East Canal St.</t>
  </si>
  <si>
    <t>Karen Hyatt</t>
  </si>
  <si>
    <t>(803) 436-2242</t>
  </si>
  <si>
    <t>DSM NUTRITIONAL</t>
  </si>
  <si>
    <t>453349-1601</t>
  </si>
  <si>
    <t>Williamsburg</t>
  </si>
  <si>
    <t>P.O. Box 5000</t>
  </si>
  <si>
    <t>Kingstree</t>
  </si>
  <si>
    <t>Randy McGowan</t>
  </si>
  <si>
    <t>(843) 382-6287</t>
  </si>
  <si>
    <t>WILLIAMSBURG CO</t>
  </si>
  <si>
    <t>451001-1201</t>
  </si>
  <si>
    <t>P O Box  179</t>
  </si>
  <si>
    <t>Salters</t>
  </si>
  <si>
    <t>Cecil Pearson</t>
  </si>
  <si>
    <t>(843) 387- 5133</t>
  </si>
  <si>
    <t>COLTHARP</t>
  </si>
  <si>
    <t>462602-1201</t>
  </si>
  <si>
    <t>York</t>
  </si>
  <si>
    <t>P.O. Box 1894</t>
  </si>
  <si>
    <t>William I. Coltharp</t>
  </si>
  <si>
    <t>(803) 242-9032</t>
  </si>
  <si>
    <t>NEW INDY</t>
  </si>
  <si>
    <t>463318-1601/IWP-141</t>
  </si>
  <si>
    <t>P.O. Box 7</t>
  </si>
  <si>
    <t>Catawba</t>
  </si>
  <si>
    <t>Wayne Griffin</t>
  </si>
  <si>
    <t>(803) 981-8642</t>
  </si>
  <si>
    <t>ROGERS</t>
  </si>
  <si>
    <t>462427-1201</t>
  </si>
  <si>
    <t>4183 Mockingbird Lane</t>
  </si>
  <si>
    <t>Rock Hill</t>
  </si>
  <si>
    <t>Julian P. Rogers</t>
  </si>
  <si>
    <t>(803) 327-5705</t>
  </si>
  <si>
    <t>YORK CO</t>
  </si>
  <si>
    <t>461001-1201</t>
  </si>
  <si>
    <t>P.O. Box  120</t>
  </si>
  <si>
    <t>Tim Walling</t>
  </si>
  <si>
    <t>(803) 818-6475</t>
  </si>
  <si>
    <t>Class 3 Landfill</t>
  </si>
  <si>
    <t>011001-1102</t>
  </si>
  <si>
    <t>P O Box 579</t>
  </si>
  <si>
    <t>SRS - SALTSTONE</t>
  </si>
  <si>
    <t>025500-1603</t>
  </si>
  <si>
    <t>Bldg.705 3C</t>
  </si>
  <si>
    <t>Rene Garcia</t>
  </si>
  <si>
    <t>(803) 208-6250</t>
  </si>
  <si>
    <t>THREE RIVERS</t>
  </si>
  <si>
    <t>024202-1101</t>
  </si>
  <si>
    <t>P.O. Box 850</t>
  </si>
  <si>
    <t>Tim Fox</t>
  </si>
  <si>
    <t>(803) 827-2808</t>
  </si>
  <si>
    <t>ANDERSON REG</t>
  </si>
  <si>
    <t>042651-1101</t>
  </si>
  <si>
    <t>P.O. Box 519</t>
  </si>
  <si>
    <t>Belton</t>
  </si>
  <si>
    <t>Randy Hovis</t>
  </si>
  <si>
    <t>(864) 940-1873</t>
  </si>
  <si>
    <t>081001-1102</t>
  </si>
  <si>
    <t>P.O. Box 1090</t>
  </si>
  <si>
    <t>SANTEE COOPER - CROSS</t>
  </si>
  <si>
    <t>LF3-00007</t>
  </si>
  <si>
    <t>One Riverwood Drive</t>
  </si>
  <si>
    <t>Moncks Corner</t>
  </si>
  <si>
    <t>Don Cribb</t>
  </si>
  <si>
    <t>(843)761-8000 Ext. 2202</t>
  </si>
  <si>
    <t>SCE&amp;G - HWY 52</t>
  </si>
  <si>
    <t>LF3-00001/083309-1601</t>
  </si>
  <si>
    <t>Highway 52 Site, Mail Code 158</t>
  </si>
  <si>
    <t>Kevin Wicker</t>
  </si>
  <si>
    <t>(843) 553-8671</t>
  </si>
  <si>
    <t>101001-1101/DWP-083/DWP-124</t>
  </si>
  <si>
    <t>1344 Bee’s Ferry Road</t>
  </si>
  <si>
    <t>DUKE ENERGY PROGRESS - HB ROBINSON</t>
  </si>
  <si>
    <t>LF3-00044</t>
  </si>
  <si>
    <t>LF3-00013</t>
  </si>
  <si>
    <t>OAKRIDGE</t>
  </si>
  <si>
    <t>182400-1101/DWP-130</t>
  </si>
  <si>
    <t>P.O. Box 145</t>
  </si>
  <si>
    <t>PEPPERHILL REG</t>
  </si>
  <si>
    <t>182441-1601</t>
  </si>
  <si>
    <t>141 Fennell Road</t>
  </si>
  <si>
    <t>221001-1102</t>
  </si>
  <si>
    <t>P O Drawer 421270</t>
  </si>
  <si>
    <t>SANTEE COOPER - WINYAH STATION</t>
  </si>
  <si>
    <t>LF3-00042</t>
  </si>
  <si>
    <t>231001-1102</t>
  </si>
  <si>
    <t>241001-1101</t>
  </si>
  <si>
    <t>261001-1102</t>
  </si>
  <si>
    <t>P.O. Box 1664</t>
  </si>
  <si>
    <t>HICKORY HILL</t>
  </si>
  <si>
    <t>272401-1101</t>
  </si>
  <si>
    <t>2621 Low Country Drive</t>
  </si>
  <si>
    <t>LEE CO</t>
  </si>
  <si>
    <t>312411-1101</t>
  </si>
  <si>
    <t>Lee</t>
  </si>
  <si>
    <t>1431 Sumter Highway, PO Box 546</t>
  </si>
  <si>
    <t>Bishopville</t>
  </si>
  <si>
    <t>Mike Culp</t>
  </si>
  <si>
    <t>(803) 428-2400</t>
  </si>
  <si>
    <t>CMC LEXINGTON</t>
  </si>
  <si>
    <t>323328-1601</t>
  </si>
  <si>
    <t>PO Box 946</t>
  </si>
  <si>
    <t>Larry Jones</t>
  </si>
  <si>
    <t>(803) 960-5244</t>
  </si>
  <si>
    <t>323328-1602</t>
  </si>
  <si>
    <t>661 Neely Wingard Rd</t>
  </si>
  <si>
    <t>SCE&amp;G - COPE</t>
  </si>
  <si>
    <t>LF3-00038</t>
  </si>
  <si>
    <t>Mail Code 175</t>
  </si>
  <si>
    <t>John Knight</t>
  </si>
  <si>
    <t>(803) 535-1921</t>
  </si>
  <si>
    <t>SI GROUP</t>
  </si>
  <si>
    <t>383345-1601</t>
  </si>
  <si>
    <t>P.O. Box 1028</t>
  </si>
  <si>
    <t>Jeff Prickett</t>
  </si>
  <si>
    <t>(803) 539-5314</t>
  </si>
  <si>
    <t>NORTHEAST</t>
  </si>
  <si>
    <t>402434-1101</t>
  </si>
  <si>
    <t>P.O. Box 90723</t>
  </si>
  <si>
    <t>RICHLAND</t>
  </si>
  <si>
    <t>402401-1101</t>
  </si>
  <si>
    <t>SCE&amp;G - WATEREE STA</t>
  </si>
  <si>
    <t>403320-1601</t>
  </si>
  <si>
    <t>Richard Salley</t>
  </si>
  <si>
    <t>(803) 217-4021</t>
  </si>
  <si>
    <t>WELLFORD</t>
  </si>
  <si>
    <t>421001-1101</t>
  </si>
  <si>
    <t>595 Little Mountain Rd</t>
  </si>
  <si>
    <t>UNION CO</t>
  </si>
  <si>
    <t>442441-1101</t>
  </si>
  <si>
    <t>Union</t>
  </si>
  <si>
    <t>P.O. Box 188</t>
  </si>
  <si>
    <t>Cross Anchor</t>
  </si>
  <si>
    <t>Tony Davies</t>
  </si>
  <si>
    <t>(864) 444-0140</t>
  </si>
  <si>
    <t>Upstate</t>
  </si>
  <si>
    <t>Edgefield</t>
  </si>
  <si>
    <t>Midlands</t>
  </si>
  <si>
    <t>McCormick</t>
  </si>
  <si>
    <t>Pee Dee</t>
  </si>
  <si>
    <t>Saluda</t>
  </si>
  <si>
    <t>Myrtle Beach</t>
  </si>
  <si>
    <t>Low Country</t>
  </si>
  <si>
    <t>Fairfield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</si>
</sst>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5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9" fontId="0" fillId="0" borderId="0" xfId="0" applyNumberFormat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9"/>
  <sheetViews>
    <sheetView tabSelected="1" workbookViewId="0">
      <pane xSplit="1" ySplit="1" topLeftCell="B2" activePane="bottomRight" state="frozenSplit"/>
      <selection pane="topRight" activeCell="AB1" sqref="AB1"/>
      <selection pane="bottomLeft" activeCell="V18" sqref="V18"/>
      <selection pane="bottomRight" activeCell="A110" sqref="A110"/>
    </sheetView>
  </sheetViews>
  <sheetFormatPr defaultRowHeight="15" x14ac:dyDescent="0.2"/>
  <cols>
    <col min="1" max="1" width="58.28515625" style="17" customWidth="1"/>
    <col min="2" max="2" width="16.140625" style="16" customWidth="1"/>
    <col min="3" max="3" width="27.7109375" style="16" customWidth="1"/>
    <col min="4" max="4" width="29.140625" style="16" customWidth="1"/>
    <col min="5" max="5" width="34.42578125" style="16" customWidth="1"/>
    <col min="6" max="7" width="23.140625" style="16" customWidth="1"/>
    <col min="8" max="8" width="19.140625" style="16" customWidth="1"/>
    <col min="9" max="9" width="13.28515625" style="16" customWidth="1"/>
    <col min="10" max="10" width="21.5703125" style="16" customWidth="1"/>
    <col min="11" max="11" width="22.42578125" style="20" customWidth="1"/>
    <col min="12" max="12" width="23.5703125" style="16" customWidth="1"/>
    <col min="13" max="13" width="21.5703125" style="16" customWidth="1"/>
    <col min="14" max="14" width="15.7109375" style="16" customWidth="1"/>
    <col min="15" max="15" width="46.85546875" style="16" customWidth="1"/>
    <col min="16" max="16" width="30.7109375" style="16" customWidth="1"/>
    <col min="17" max="17" width="6.85546875" style="16" customWidth="1"/>
    <col min="18" max="18" width="11.140625" style="16" customWidth="1"/>
    <col min="19" max="19" width="30.42578125" style="16" customWidth="1"/>
    <col min="20" max="20" width="23" style="16" customWidth="1"/>
    <col min="21" max="22" width="19.85546875" style="15" customWidth="1"/>
    <col min="23" max="23" width="16.28515625" style="1" customWidth="1"/>
    <col min="24" max="24" width="16.140625" style="1" customWidth="1"/>
    <col min="25" max="25" width="9.140625" style="1"/>
    <col min="26" max="26" width="11.5703125" style="1" bestFit="1" customWidth="1"/>
    <col min="27" max="16384" width="9.140625" style="1"/>
  </cols>
  <sheetData>
    <row r="1" spans="1:22" s="5" customFormat="1" ht="30" x14ac:dyDescent="0.2">
      <c r="A1" s="12" t="s">
        <v>0</v>
      </c>
      <c r="B1" s="6" t="s">
        <v>1</v>
      </c>
      <c r="C1" s="6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4" t="s">
        <v>19</v>
      </c>
      <c r="U1" s="13" t="s">
        <v>20</v>
      </c>
      <c r="V1" s="13" t="s">
        <v>21</v>
      </c>
    </row>
    <row r="2" spans="1:22" s="2" customFormat="1" ht="12.75" customHeight="1" x14ac:dyDescent="0.2">
      <c r="A2" s="7" t="s">
        <v>22</v>
      </c>
      <c r="B2" s="8" t="s">
        <v>23</v>
      </c>
      <c r="C2" s="23" t="s">
        <v>24</v>
      </c>
      <c r="D2" s="23" t="s">
        <v>25</v>
      </c>
      <c r="E2" s="23" t="s">
        <v>26</v>
      </c>
      <c r="F2" s="23" t="s">
        <v>27</v>
      </c>
      <c r="G2" s="23" t="s">
        <v>28</v>
      </c>
      <c r="H2" s="23" t="s">
        <v>29</v>
      </c>
      <c r="I2" s="22" t="str">
        <f>IF(H2="","",VLOOKUP(J2,DATA!$D$1:$E$13,2,FALSE))</f>
        <v>Upstate</v>
      </c>
      <c r="J2" s="23" t="str">
        <f>IF(H2="","",VLOOKUP(H2,DATA!$A$1:$B$46,2,FALSE))</f>
        <v>Greenwood</v>
      </c>
      <c r="K2" s="18">
        <v>10000</v>
      </c>
      <c r="L2" s="23" t="s">
        <v>30</v>
      </c>
      <c r="M2" s="23"/>
      <c r="N2" s="23"/>
      <c r="O2" s="23" t="s">
        <v>31</v>
      </c>
      <c r="P2" s="23" t="s">
        <v>29</v>
      </c>
      <c r="Q2" s="23" t="s">
        <v>32</v>
      </c>
      <c r="R2" s="23">
        <v>29620</v>
      </c>
      <c r="S2" s="23" t="s">
        <v>33</v>
      </c>
      <c r="T2" s="24" t="s">
        <v>34</v>
      </c>
      <c r="U2" s="10">
        <v>359099.74449999997</v>
      </c>
      <c r="V2" s="10">
        <v>3782784.8454800001</v>
      </c>
    </row>
    <row r="3" spans="1:22" s="2" customFormat="1" ht="12.75" customHeight="1" x14ac:dyDescent="0.2">
      <c r="A3" s="7" t="s">
        <v>35</v>
      </c>
      <c r="B3" s="8" t="s">
        <v>23</v>
      </c>
      <c r="C3" s="23" t="s">
        <v>24</v>
      </c>
      <c r="D3" s="23" t="s">
        <v>25</v>
      </c>
      <c r="E3" s="23" t="s">
        <v>36</v>
      </c>
      <c r="F3" s="23" t="s">
        <v>27</v>
      </c>
      <c r="G3" s="23" t="s">
        <v>28</v>
      </c>
      <c r="H3" s="23" t="s">
        <v>37</v>
      </c>
      <c r="I3" s="22" t="str">
        <f>IF(H3="","",VLOOKUP(J3,DATA!$D$1:$E$13,2,FALSE))</f>
        <v>Midlands</v>
      </c>
      <c r="J3" s="23" t="str">
        <f>IF(H3="","",VLOOKUP(H3,DATA!$A$1:$B$46,2,FALSE))</f>
        <v>Aiken</v>
      </c>
      <c r="K3" s="18">
        <v>80000</v>
      </c>
      <c r="L3" s="23" t="s">
        <v>30</v>
      </c>
      <c r="M3" s="23"/>
      <c r="N3" s="23"/>
      <c r="O3" s="23" t="s">
        <v>38</v>
      </c>
      <c r="P3" s="23" t="s">
        <v>39</v>
      </c>
      <c r="Q3" s="23" t="s">
        <v>32</v>
      </c>
      <c r="R3" s="23">
        <v>29829</v>
      </c>
      <c r="S3" s="23" t="s">
        <v>40</v>
      </c>
      <c r="T3" s="24" t="s">
        <v>41</v>
      </c>
      <c r="U3" s="10">
        <v>420353.07750000001</v>
      </c>
      <c r="V3" s="10">
        <v>3712599.15</v>
      </c>
    </row>
    <row r="4" spans="1:22" s="2" customFormat="1" ht="12.75" customHeight="1" x14ac:dyDescent="0.2">
      <c r="A4" s="7" t="s">
        <v>42</v>
      </c>
      <c r="B4" s="8" t="s">
        <v>23</v>
      </c>
      <c r="C4" s="23" t="s">
        <v>24</v>
      </c>
      <c r="D4" s="23" t="s">
        <v>25</v>
      </c>
      <c r="E4" s="23" t="s">
        <v>43</v>
      </c>
      <c r="F4" s="23" t="s">
        <v>27</v>
      </c>
      <c r="G4" s="23" t="s">
        <v>28</v>
      </c>
      <c r="H4" s="23" t="s">
        <v>37</v>
      </c>
      <c r="I4" s="22" t="str">
        <f>IF(H4="","",VLOOKUP(J4,DATA!$D$1:$E$13,2,FALSE))</f>
        <v>Midlands</v>
      </c>
      <c r="J4" s="23" t="str">
        <f>IF(H4="","",VLOOKUP(H4,DATA!$A$1:$B$46,2,FALSE))</f>
        <v>Aiken</v>
      </c>
      <c r="K4" s="18">
        <v>134766</v>
      </c>
      <c r="L4" s="23" t="s">
        <v>30</v>
      </c>
      <c r="M4" s="23"/>
      <c r="N4" s="23"/>
      <c r="O4" s="23" t="s">
        <v>44</v>
      </c>
      <c r="P4" s="23" t="s">
        <v>45</v>
      </c>
      <c r="Q4" s="23" t="s">
        <v>32</v>
      </c>
      <c r="R4" s="23">
        <v>29164</v>
      </c>
      <c r="S4" s="23" t="s">
        <v>40</v>
      </c>
      <c r="T4" s="24" t="s">
        <v>41</v>
      </c>
      <c r="U4" s="10">
        <v>461522.26160000003</v>
      </c>
      <c r="V4" s="10">
        <v>3719185.1579999998</v>
      </c>
    </row>
    <row r="5" spans="1:22" s="2" customFormat="1" ht="12.75" customHeight="1" x14ac:dyDescent="0.2">
      <c r="A5" s="7" t="s">
        <v>46</v>
      </c>
      <c r="B5" s="8" t="s">
        <v>23</v>
      </c>
      <c r="C5" s="23" t="s">
        <v>47</v>
      </c>
      <c r="D5" s="23" t="s">
        <v>25</v>
      </c>
      <c r="E5" s="23" t="s">
        <v>48</v>
      </c>
      <c r="F5" s="23" t="s">
        <v>27</v>
      </c>
      <c r="G5" s="23" t="s">
        <v>27</v>
      </c>
      <c r="H5" s="23" t="s">
        <v>37</v>
      </c>
      <c r="I5" s="22" t="str">
        <f>IF(H5="","",VLOOKUP(J5,DATA!$D$1:$E$13,2,FALSE))</f>
        <v>Midlands</v>
      </c>
      <c r="J5" s="23" t="str">
        <f>IF(H5="","",VLOOKUP(H5,DATA!$A$1:$B$46,2,FALSE))</f>
        <v>Aiken</v>
      </c>
      <c r="K5" s="18">
        <v>57500</v>
      </c>
      <c r="L5" s="23" t="s">
        <v>30</v>
      </c>
      <c r="M5" s="23"/>
      <c r="N5" s="23"/>
      <c r="O5" s="23" t="s">
        <v>49</v>
      </c>
      <c r="P5" s="23" t="s">
        <v>39</v>
      </c>
      <c r="Q5" s="23" t="s">
        <v>32</v>
      </c>
      <c r="R5" s="23">
        <v>29829</v>
      </c>
      <c r="S5" s="23" t="s">
        <v>50</v>
      </c>
      <c r="T5" s="24" t="s">
        <v>51</v>
      </c>
      <c r="U5" s="10">
        <v>419012.0626</v>
      </c>
      <c r="V5" s="10">
        <v>3716996.9920000001</v>
      </c>
    </row>
    <row r="6" spans="1:22" s="2" customFormat="1" ht="12.75" customHeight="1" x14ac:dyDescent="0.2">
      <c r="A6" s="7" t="s">
        <v>52</v>
      </c>
      <c r="B6" s="8" t="s">
        <v>23</v>
      </c>
      <c r="C6" s="23" t="s">
        <v>53</v>
      </c>
      <c r="D6" s="23" t="s">
        <v>25</v>
      </c>
      <c r="E6" s="23" t="s">
        <v>54</v>
      </c>
      <c r="F6" s="23" t="s">
        <v>27</v>
      </c>
      <c r="G6" s="23" t="s">
        <v>27</v>
      </c>
      <c r="H6" s="23" t="s">
        <v>37</v>
      </c>
      <c r="I6" s="22" t="str">
        <f>IF(H6="","",VLOOKUP(J6,DATA!$D$1:$E$13,2,FALSE))</f>
        <v>Midlands</v>
      </c>
      <c r="J6" s="23" t="str">
        <f>IF(H6="","",VLOOKUP(H6,DATA!$A$1:$B$46,2,FALSE))</f>
        <v>Aiken</v>
      </c>
      <c r="K6" s="18">
        <v>60000</v>
      </c>
      <c r="L6" s="23" t="s">
        <v>30</v>
      </c>
      <c r="M6" s="23"/>
      <c r="N6" s="23"/>
      <c r="O6" s="23" t="s">
        <v>55</v>
      </c>
      <c r="P6" s="23" t="s">
        <v>37</v>
      </c>
      <c r="Q6" s="23" t="s">
        <v>32</v>
      </c>
      <c r="R6" s="23">
        <v>29801</v>
      </c>
      <c r="S6" s="23" t="s">
        <v>56</v>
      </c>
      <c r="T6" s="24" t="s">
        <v>57</v>
      </c>
      <c r="U6" s="10">
        <v>437822.09379999997</v>
      </c>
      <c r="V6" s="10">
        <v>3713297.25</v>
      </c>
    </row>
    <row r="7" spans="1:22" s="2" customFormat="1" ht="12.75" customHeight="1" x14ac:dyDescent="0.2">
      <c r="A7" s="7" t="s">
        <v>58</v>
      </c>
      <c r="B7" s="8" t="s">
        <v>23</v>
      </c>
      <c r="C7" s="23" t="s">
        <v>47</v>
      </c>
      <c r="D7" s="23" t="s">
        <v>25</v>
      </c>
      <c r="E7" s="23" t="s">
        <v>59</v>
      </c>
      <c r="F7" s="23" t="s">
        <v>27</v>
      </c>
      <c r="G7" s="23" t="s">
        <v>27</v>
      </c>
      <c r="H7" s="23" t="s">
        <v>37</v>
      </c>
      <c r="I7" s="22" t="str">
        <f>IF(H7="","",VLOOKUP(J7,DATA!$D$1:$E$13,2,FALSE))</f>
        <v>Midlands</v>
      </c>
      <c r="J7" s="23" t="str">
        <f>IF(H7="","",VLOOKUP(H7,DATA!$A$1:$B$46,2,FALSE))</f>
        <v>Aiken</v>
      </c>
      <c r="K7" s="18">
        <v>103216</v>
      </c>
      <c r="L7" s="23" t="s">
        <v>30</v>
      </c>
      <c r="M7" s="23">
        <v>3880000</v>
      </c>
      <c r="N7" s="23" t="s">
        <v>60</v>
      </c>
      <c r="O7" s="23" t="s">
        <v>61</v>
      </c>
      <c r="P7" s="23" t="s">
        <v>39</v>
      </c>
      <c r="Q7" s="23" t="s">
        <v>32</v>
      </c>
      <c r="R7" s="23">
        <v>29829</v>
      </c>
      <c r="S7" s="23" t="s">
        <v>62</v>
      </c>
      <c r="T7" s="24" t="s">
        <v>63</v>
      </c>
      <c r="U7" s="10">
        <v>418509.74398000003</v>
      </c>
      <c r="V7" s="10">
        <v>3717007.9278000002</v>
      </c>
    </row>
    <row r="8" spans="1:22" s="2" customFormat="1" ht="12.75" customHeight="1" x14ac:dyDescent="0.2">
      <c r="A8" s="7" t="s">
        <v>64</v>
      </c>
      <c r="B8" s="8" t="s">
        <v>23</v>
      </c>
      <c r="C8" s="23" t="s">
        <v>65</v>
      </c>
      <c r="D8" s="23" t="s">
        <v>25</v>
      </c>
      <c r="E8" s="23" t="s">
        <v>66</v>
      </c>
      <c r="F8" s="23" t="s">
        <v>27</v>
      </c>
      <c r="G8" s="23" t="s">
        <v>28</v>
      </c>
      <c r="H8" s="23" t="s">
        <v>37</v>
      </c>
      <c r="I8" s="22" t="str">
        <f>IF(H8="","",VLOOKUP(J8,DATA!$D$1:$E$13,2,FALSE))</f>
        <v>Midlands</v>
      </c>
      <c r="J8" s="23" t="str">
        <f>IF(H8="","",VLOOKUP(H8,DATA!$A$1:$B$46,2,FALSE))</f>
        <v>Aiken</v>
      </c>
      <c r="K8" s="18" t="s">
        <v>67</v>
      </c>
      <c r="L8" s="23"/>
      <c r="M8" s="23"/>
      <c r="N8" s="23"/>
      <c r="O8" s="23" t="s">
        <v>68</v>
      </c>
      <c r="P8" s="23" t="s">
        <v>37</v>
      </c>
      <c r="Q8" s="23" t="s">
        <v>32</v>
      </c>
      <c r="R8" s="23">
        <v>29808</v>
      </c>
      <c r="S8" s="23" t="s">
        <v>69</v>
      </c>
      <c r="T8" s="24" t="s">
        <v>70</v>
      </c>
      <c r="U8" s="10">
        <v>437539.39717000001</v>
      </c>
      <c r="V8" s="10">
        <v>3683612.2591300001</v>
      </c>
    </row>
    <row r="9" spans="1:22" s="2" customFormat="1" ht="12.75" customHeight="1" x14ac:dyDescent="0.2">
      <c r="A9" s="7" t="s">
        <v>71</v>
      </c>
      <c r="B9" s="9" t="s">
        <v>23</v>
      </c>
      <c r="C9" s="25" t="s">
        <v>47</v>
      </c>
      <c r="D9" s="23" t="s">
        <v>25</v>
      </c>
      <c r="E9" s="25" t="s">
        <v>72</v>
      </c>
      <c r="F9" s="23" t="s">
        <v>27</v>
      </c>
      <c r="G9" s="23" t="s">
        <v>27</v>
      </c>
      <c r="H9" s="25" t="s">
        <v>73</v>
      </c>
      <c r="I9" s="22" t="str">
        <f>IF(H9="","",VLOOKUP(J9,DATA!$D$1:$E$13,2,FALSE))</f>
        <v>Midlands</v>
      </c>
      <c r="J9" s="23" t="str">
        <f>IF(H9="","",VLOOKUP(H9,DATA!$A$1:$B$46,2,FALSE))</f>
        <v>Aiken</v>
      </c>
      <c r="K9" s="19">
        <v>21000</v>
      </c>
      <c r="L9" s="25" t="s">
        <v>30</v>
      </c>
      <c r="M9" s="25"/>
      <c r="N9" s="25"/>
      <c r="O9" s="25" t="s">
        <v>74</v>
      </c>
      <c r="P9" s="25" t="s">
        <v>73</v>
      </c>
      <c r="Q9" s="25" t="s">
        <v>32</v>
      </c>
      <c r="R9" s="25">
        <v>29810</v>
      </c>
      <c r="S9" s="25" t="s">
        <v>75</v>
      </c>
      <c r="T9" s="26" t="s">
        <v>76</v>
      </c>
      <c r="U9" s="10">
        <v>466855.90899000003</v>
      </c>
      <c r="V9" s="10">
        <v>3656088.37152</v>
      </c>
    </row>
    <row r="10" spans="1:22" s="2" customFormat="1" ht="12.75" customHeight="1" x14ac:dyDescent="0.2">
      <c r="A10" s="7" t="s">
        <v>77</v>
      </c>
      <c r="B10" s="8" t="s">
        <v>23</v>
      </c>
      <c r="C10" s="23" t="s">
        <v>24</v>
      </c>
      <c r="D10" s="23" t="s">
        <v>25</v>
      </c>
      <c r="E10" s="23" t="s">
        <v>78</v>
      </c>
      <c r="F10" s="23" t="s">
        <v>27</v>
      </c>
      <c r="G10" s="23" t="s">
        <v>28</v>
      </c>
      <c r="H10" s="23" t="s">
        <v>79</v>
      </c>
      <c r="I10" s="22" t="str">
        <f>IF(H10="","",VLOOKUP(J10,DATA!$D$1:$E$13,2,FALSE))</f>
        <v>Upstate</v>
      </c>
      <c r="J10" s="23" t="str">
        <f>IF(H10="","",VLOOKUP(H10,DATA!$A$1:$B$46,2,FALSE))</f>
        <v>Anderson</v>
      </c>
      <c r="K10" s="18">
        <v>25000</v>
      </c>
      <c r="L10" s="23" t="s">
        <v>30</v>
      </c>
      <c r="M10" s="23"/>
      <c r="N10" s="23"/>
      <c r="O10" s="23" t="s">
        <v>80</v>
      </c>
      <c r="P10" s="23" t="s">
        <v>81</v>
      </c>
      <c r="Q10" s="23" t="s">
        <v>32</v>
      </c>
      <c r="R10" s="23">
        <v>29634</v>
      </c>
      <c r="S10" s="23" t="s">
        <v>82</v>
      </c>
      <c r="T10" s="24" t="s">
        <v>83</v>
      </c>
      <c r="U10" s="10">
        <v>332378.375</v>
      </c>
      <c r="V10" s="10">
        <v>3832843.25</v>
      </c>
    </row>
    <row r="11" spans="1:22" s="2" customFormat="1" ht="12.75" customHeight="1" x14ac:dyDescent="0.2">
      <c r="A11" s="7" t="s">
        <v>84</v>
      </c>
      <c r="B11" s="8" t="s">
        <v>23</v>
      </c>
      <c r="C11" s="23" t="s">
        <v>47</v>
      </c>
      <c r="D11" s="23" t="s">
        <v>25</v>
      </c>
      <c r="E11" s="23" t="s">
        <v>85</v>
      </c>
      <c r="F11" s="23" t="s">
        <v>27</v>
      </c>
      <c r="G11" s="23" t="s">
        <v>27</v>
      </c>
      <c r="H11" s="23" t="s">
        <v>79</v>
      </c>
      <c r="I11" s="22" t="str">
        <f>IF(H11="","",VLOOKUP(J11,DATA!$D$1:$E$13,2,FALSE))</f>
        <v>Upstate</v>
      </c>
      <c r="J11" s="23" t="str">
        <f>IF(H11="","",VLOOKUP(H11,DATA!$A$1:$B$46,2,FALSE))</f>
        <v>Anderson</v>
      </c>
      <c r="K11" s="18">
        <v>68619</v>
      </c>
      <c r="L11" s="23" t="s">
        <v>30</v>
      </c>
      <c r="M11" s="23"/>
      <c r="N11" s="23"/>
      <c r="O11" s="23" t="s">
        <v>86</v>
      </c>
      <c r="P11" s="23" t="s">
        <v>79</v>
      </c>
      <c r="Q11" s="23" t="s">
        <v>32</v>
      </c>
      <c r="R11" s="23">
        <v>29624</v>
      </c>
      <c r="S11" s="23" t="s">
        <v>87</v>
      </c>
      <c r="T11" s="24" t="s">
        <v>88</v>
      </c>
      <c r="U11" s="10">
        <v>347845.58562000003</v>
      </c>
      <c r="V11" s="10">
        <v>3812798.63833</v>
      </c>
    </row>
    <row r="12" spans="1:22" s="2" customFormat="1" ht="12.75" customHeight="1" x14ac:dyDescent="0.2">
      <c r="A12" s="7" t="s">
        <v>89</v>
      </c>
      <c r="B12" s="9" t="s">
        <v>23</v>
      </c>
      <c r="C12" s="25" t="s">
        <v>47</v>
      </c>
      <c r="D12" s="23" t="s">
        <v>25</v>
      </c>
      <c r="E12" s="25" t="s">
        <v>90</v>
      </c>
      <c r="F12" s="23" t="s">
        <v>27</v>
      </c>
      <c r="G12" s="23" t="s">
        <v>27</v>
      </c>
      <c r="H12" s="25" t="s">
        <v>79</v>
      </c>
      <c r="I12" s="22" t="str">
        <f>IF(H12="","",VLOOKUP(J12,DATA!$D$1:$E$13,2,FALSE))</f>
        <v>Upstate</v>
      </c>
      <c r="J12" s="23" t="str">
        <f>IF(H12="","",VLOOKUP(H12,DATA!$A$1:$B$46,2,FALSE))</f>
        <v>Anderson</v>
      </c>
      <c r="K12" s="19">
        <v>57000</v>
      </c>
      <c r="L12" s="25" t="s">
        <v>30</v>
      </c>
      <c r="M12" s="25"/>
      <c r="N12" s="25"/>
      <c r="O12" s="25" t="s">
        <v>91</v>
      </c>
      <c r="P12" s="25" t="s">
        <v>92</v>
      </c>
      <c r="Q12" s="25" t="s">
        <v>32</v>
      </c>
      <c r="R12" s="25" t="s">
        <v>93</v>
      </c>
      <c r="S12" s="25" t="s">
        <v>94</v>
      </c>
      <c r="T12" s="26" t="s">
        <v>95</v>
      </c>
      <c r="U12" s="10">
        <v>352439.9375</v>
      </c>
      <c r="V12" s="10">
        <v>3844007</v>
      </c>
    </row>
    <row r="13" spans="1:22" s="2" customFormat="1" ht="12.75" customHeight="1" x14ac:dyDescent="0.2">
      <c r="A13" s="7" t="s">
        <v>96</v>
      </c>
      <c r="B13" s="8" t="s">
        <v>23</v>
      </c>
      <c r="C13" s="23" t="s">
        <v>53</v>
      </c>
      <c r="D13" s="23" t="s">
        <v>25</v>
      </c>
      <c r="E13" s="23" t="s">
        <v>97</v>
      </c>
      <c r="F13" s="23" t="s">
        <v>27</v>
      </c>
      <c r="G13" s="23" t="s">
        <v>27</v>
      </c>
      <c r="H13" s="23" t="s">
        <v>79</v>
      </c>
      <c r="I13" s="22" t="str">
        <f>IF(H13="","",VLOOKUP(J13,DATA!$D$1:$E$13,2,FALSE))</f>
        <v>Upstate</v>
      </c>
      <c r="J13" s="23" t="str">
        <f>IF(H13="","",VLOOKUP(H13,DATA!$A$1:$B$46,2,FALSE))</f>
        <v>Anderson</v>
      </c>
      <c r="K13" s="18">
        <v>60000</v>
      </c>
      <c r="L13" s="23" t="s">
        <v>30</v>
      </c>
      <c r="M13" s="23"/>
      <c r="N13" s="23"/>
      <c r="O13" s="23" t="s">
        <v>98</v>
      </c>
      <c r="P13" s="23" t="s">
        <v>79</v>
      </c>
      <c r="Q13" s="23" t="s">
        <v>32</v>
      </c>
      <c r="R13" s="23">
        <v>29622</v>
      </c>
      <c r="S13" s="23" t="s">
        <v>99</v>
      </c>
      <c r="T13" s="24" t="s">
        <v>100</v>
      </c>
      <c r="U13" s="10">
        <v>348846.0625</v>
      </c>
      <c r="V13" s="10">
        <v>3810263.75</v>
      </c>
    </row>
    <row r="14" spans="1:22" s="2" customFormat="1" ht="12.75" customHeight="1" x14ac:dyDescent="0.2">
      <c r="A14" s="7" t="s">
        <v>101</v>
      </c>
      <c r="B14" s="8" t="s">
        <v>23</v>
      </c>
      <c r="C14" s="23" t="s">
        <v>24</v>
      </c>
      <c r="D14" s="23" t="s">
        <v>25</v>
      </c>
      <c r="E14" s="23" t="s">
        <v>102</v>
      </c>
      <c r="F14" s="23" t="s">
        <v>27</v>
      </c>
      <c r="G14" s="23" t="s">
        <v>28</v>
      </c>
      <c r="H14" s="23" t="s">
        <v>79</v>
      </c>
      <c r="I14" s="22" t="str">
        <f>IF(H14="","",VLOOKUP(J14,DATA!$D$1:$E$13,2,FALSE))</f>
        <v>Upstate</v>
      </c>
      <c r="J14" s="23" t="str">
        <f>IF(H14="","",VLOOKUP(H14,DATA!$A$1:$B$46,2,FALSE))</f>
        <v>Anderson</v>
      </c>
      <c r="K14" s="18">
        <v>43300</v>
      </c>
      <c r="L14" s="23" t="s">
        <v>30</v>
      </c>
      <c r="M14" s="23"/>
      <c r="N14" s="23"/>
      <c r="O14" s="23" t="s">
        <v>103</v>
      </c>
      <c r="P14" s="23" t="s">
        <v>79</v>
      </c>
      <c r="Q14" s="23" t="s">
        <v>32</v>
      </c>
      <c r="R14" s="23">
        <v>29626</v>
      </c>
      <c r="S14" s="23" t="s">
        <v>104</v>
      </c>
      <c r="T14" s="24" t="s">
        <v>105</v>
      </c>
      <c r="U14" s="10">
        <v>345101.32</v>
      </c>
      <c r="V14" s="10">
        <v>3809379.63</v>
      </c>
    </row>
    <row r="15" spans="1:22" s="2" customFormat="1" ht="12.75" customHeight="1" x14ac:dyDescent="0.2">
      <c r="A15" s="7" t="s">
        <v>106</v>
      </c>
      <c r="B15" s="8" t="s">
        <v>23</v>
      </c>
      <c r="C15" s="23" t="s">
        <v>24</v>
      </c>
      <c r="D15" s="23" t="s">
        <v>25</v>
      </c>
      <c r="E15" s="23" t="s">
        <v>107</v>
      </c>
      <c r="F15" s="23" t="s">
        <v>27</v>
      </c>
      <c r="G15" s="23" t="s">
        <v>28</v>
      </c>
      <c r="H15" s="23" t="s">
        <v>108</v>
      </c>
      <c r="I15" s="22" t="str">
        <f>IF(H15="","",VLOOKUP(J15,DATA!$D$1:$E$13,2,FALSE))</f>
        <v>Low Country</v>
      </c>
      <c r="J15" s="23" t="str">
        <f>IF(H15="","",VLOOKUP(H15,DATA!$A$1:$B$46,2,FALSE))</f>
        <v>Orangeburg</v>
      </c>
      <c r="K15" s="18">
        <v>44441</v>
      </c>
      <c r="L15" s="23" t="s">
        <v>30</v>
      </c>
      <c r="M15" s="23"/>
      <c r="N15" s="23"/>
      <c r="O15" s="23" t="s">
        <v>109</v>
      </c>
      <c r="P15" s="23" t="s">
        <v>108</v>
      </c>
      <c r="Q15" s="23" t="s">
        <v>32</v>
      </c>
      <c r="R15" s="23">
        <v>29003</v>
      </c>
      <c r="S15" s="23" t="s">
        <v>110</v>
      </c>
      <c r="T15" s="24" t="s">
        <v>111</v>
      </c>
      <c r="U15" s="10">
        <v>490513.60739999998</v>
      </c>
      <c r="V15" s="10">
        <v>3683179.3319999999</v>
      </c>
    </row>
    <row r="16" spans="1:22" s="2" customFormat="1" ht="12.75" customHeight="1" x14ac:dyDescent="0.2">
      <c r="A16" s="7" t="s">
        <v>112</v>
      </c>
      <c r="B16" s="8" t="s">
        <v>23</v>
      </c>
      <c r="C16" s="23" t="s">
        <v>24</v>
      </c>
      <c r="D16" s="23" t="s">
        <v>25</v>
      </c>
      <c r="E16" s="23" t="s">
        <v>113</v>
      </c>
      <c r="F16" s="23" t="s">
        <v>27</v>
      </c>
      <c r="G16" s="23" t="s">
        <v>28</v>
      </c>
      <c r="H16" s="23" t="s">
        <v>114</v>
      </c>
      <c r="I16" s="22" t="str">
        <f>IF(H16="","",VLOOKUP(J16,DATA!$D$1:$E$13,2,FALSE))</f>
        <v>Midlands</v>
      </c>
      <c r="J16" s="23" t="str">
        <f>IF(H16="","",VLOOKUP(H16,DATA!$A$1:$B$46,2,FALSE))</f>
        <v>Aiken</v>
      </c>
      <c r="K16" s="18">
        <v>32000</v>
      </c>
      <c r="L16" s="23" t="s">
        <v>30</v>
      </c>
      <c r="M16" s="23"/>
      <c r="N16" s="23"/>
      <c r="O16" s="23" t="s">
        <v>115</v>
      </c>
      <c r="P16" s="23" t="s">
        <v>116</v>
      </c>
      <c r="Q16" s="23" t="s">
        <v>32</v>
      </c>
      <c r="R16" s="23">
        <v>29812</v>
      </c>
      <c r="S16" s="23" t="s">
        <v>117</v>
      </c>
      <c r="T16" s="24" t="s">
        <v>118</v>
      </c>
      <c r="U16" s="10">
        <v>468632.52130000002</v>
      </c>
      <c r="V16" s="10">
        <v>3686400.557</v>
      </c>
    </row>
    <row r="17" spans="1:22" s="2" customFormat="1" ht="12.75" customHeight="1" x14ac:dyDescent="0.2">
      <c r="A17" s="7" t="s">
        <v>119</v>
      </c>
      <c r="B17" s="8" t="s">
        <v>23</v>
      </c>
      <c r="C17" s="23" t="s">
        <v>65</v>
      </c>
      <c r="D17" s="23" t="s">
        <v>25</v>
      </c>
      <c r="E17" s="23" t="s">
        <v>120</v>
      </c>
      <c r="F17" s="23" t="s">
        <v>27</v>
      </c>
      <c r="G17" s="23" t="s">
        <v>28</v>
      </c>
      <c r="H17" s="23" t="s">
        <v>114</v>
      </c>
      <c r="I17" s="22" t="str">
        <f>IF(H17="","",VLOOKUP(J17,DATA!$D$1:$E$13,2,FALSE))</f>
        <v>Midlands</v>
      </c>
      <c r="J17" s="23" t="str">
        <f>IF(H17="","",VLOOKUP(H17,DATA!$A$1:$B$46,2,FALSE))</f>
        <v>Aiken</v>
      </c>
      <c r="K17" s="18">
        <v>120000</v>
      </c>
      <c r="L17" s="23" t="s">
        <v>30</v>
      </c>
      <c r="M17" s="23"/>
      <c r="N17" s="23"/>
      <c r="O17" s="23" t="s">
        <v>121</v>
      </c>
      <c r="P17" s="23" t="s">
        <v>37</v>
      </c>
      <c r="Q17" s="23" t="s">
        <v>32</v>
      </c>
      <c r="R17" s="23">
        <v>29808</v>
      </c>
      <c r="S17" s="23" t="s">
        <v>69</v>
      </c>
      <c r="T17" s="24" t="s">
        <v>70</v>
      </c>
      <c r="U17" s="10">
        <v>439828.36086999997</v>
      </c>
      <c r="V17" s="10">
        <v>3679870.9792900002</v>
      </c>
    </row>
    <row r="18" spans="1:22" s="2" customFormat="1" ht="12.75" customHeight="1" x14ac:dyDescent="0.2">
      <c r="A18" s="7" t="s">
        <v>122</v>
      </c>
      <c r="B18" s="8" t="s">
        <v>23</v>
      </c>
      <c r="C18" s="23" t="s">
        <v>47</v>
      </c>
      <c r="D18" s="23" t="s">
        <v>25</v>
      </c>
      <c r="E18" s="23" t="s">
        <v>123</v>
      </c>
      <c r="F18" s="23" t="s">
        <v>27</v>
      </c>
      <c r="G18" s="23" t="s">
        <v>27</v>
      </c>
      <c r="H18" s="23" t="s">
        <v>124</v>
      </c>
      <c r="I18" s="22" t="str">
        <f>IF(H18="","",VLOOKUP(J18,DATA!$D$1:$E$13,2,FALSE))</f>
        <v>Low Country</v>
      </c>
      <c r="J18" s="23" t="str">
        <f>IF(H18="","",VLOOKUP(H18,DATA!$A$1:$B$46,2,FALSE))</f>
        <v>Beaufort</v>
      </c>
      <c r="K18" s="18">
        <v>156000</v>
      </c>
      <c r="L18" s="23" t="s">
        <v>30</v>
      </c>
      <c r="M18" s="23"/>
      <c r="N18" s="23"/>
      <c r="O18" s="23" t="s">
        <v>125</v>
      </c>
      <c r="P18" s="23" t="s">
        <v>124</v>
      </c>
      <c r="Q18" s="23" t="s">
        <v>32</v>
      </c>
      <c r="R18" s="23">
        <v>29907</v>
      </c>
      <c r="S18" s="23" t="s">
        <v>126</v>
      </c>
      <c r="T18" s="24" t="s">
        <v>127</v>
      </c>
      <c r="U18" s="10">
        <v>532971.6764</v>
      </c>
      <c r="V18" s="10">
        <v>3592808.3810000001</v>
      </c>
    </row>
    <row r="19" spans="1:22" s="2" customFormat="1" ht="12.75" customHeight="1" x14ac:dyDescent="0.2">
      <c r="A19" s="7" t="s">
        <v>128</v>
      </c>
      <c r="B19" s="8" t="s">
        <v>23</v>
      </c>
      <c r="C19" s="23" t="s">
        <v>24</v>
      </c>
      <c r="D19" s="23" t="s">
        <v>25</v>
      </c>
      <c r="E19" s="23" t="s">
        <v>129</v>
      </c>
      <c r="F19" s="23" t="s">
        <v>27</v>
      </c>
      <c r="G19" s="23" t="s">
        <v>28</v>
      </c>
      <c r="H19" s="23" t="s">
        <v>130</v>
      </c>
      <c r="I19" s="22" t="str">
        <f>IF(H19="","",VLOOKUP(J19,DATA!$D$1:$E$13,2,FALSE))</f>
        <v>Low Country</v>
      </c>
      <c r="J19" s="23" t="str">
        <f>IF(H19="","",VLOOKUP(H19,DATA!$A$1:$B$46,2,FALSE))</f>
        <v>Charleston</v>
      </c>
      <c r="K19" s="18">
        <v>214703</v>
      </c>
      <c r="L19" s="23" t="s">
        <v>30</v>
      </c>
      <c r="M19" s="23"/>
      <c r="N19" s="23"/>
      <c r="O19" s="23" t="s">
        <v>131</v>
      </c>
      <c r="P19" s="23" t="s">
        <v>132</v>
      </c>
      <c r="Q19" s="23" t="s">
        <v>32</v>
      </c>
      <c r="R19" s="23">
        <v>29445</v>
      </c>
      <c r="S19" s="23" t="s">
        <v>133</v>
      </c>
      <c r="T19" s="24" t="s">
        <v>134</v>
      </c>
      <c r="U19" s="10">
        <v>589494.06477000006</v>
      </c>
      <c r="V19" s="10">
        <v>3665879.7016699999</v>
      </c>
    </row>
    <row r="20" spans="1:22" s="3" customFormat="1" ht="12.75" customHeight="1" x14ac:dyDescent="0.2">
      <c r="A20" s="7" t="s">
        <v>135</v>
      </c>
      <c r="B20" s="8" t="s">
        <v>23</v>
      </c>
      <c r="C20" s="23" t="s">
        <v>53</v>
      </c>
      <c r="D20" s="23" t="s">
        <v>25</v>
      </c>
      <c r="E20" s="23" t="s">
        <v>136</v>
      </c>
      <c r="F20" s="23" t="s">
        <v>27</v>
      </c>
      <c r="G20" s="23" t="s">
        <v>27</v>
      </c>
      <c r="H20" s="23" t="s">
        <v>130</v>
      </c>
      <c r="I20" s="22" t="str">
        <f>IF(H20="","",VLOOKUP(J20,DATA!$D$1:$E$13,2,FALSE))</f>
        <v>Low Country</v>
      </c>
      <c r="J20" s="23" t="str">
        <f>IF(H20="","",VLOOKUP(H20,DATA!$A$1:$B$46,2,FALSE))</f>
        <v>Charleston</v>
      </c>
      <c r="K20" s="18" t="s">
        <v>67</v>
      </c>
      <c r="L20" s="23"/>
      <c r="M20" s="23"/>
      <c r="N20" s="23"/>
      <c r="O20" s="23" t="s">
        <v>137</v>
      </c>
      <c r="P20" s="23" t="s">
        <v>138</v>
      </c>
      <c r="Q20" s="23" t="s">
        <v>32</v>
      </c>
      <c r="R20" s="23" t="s">
        <v>139</v>
      </c>
      <c r="S20" s="23" t="s">
        <v>140</v>
      </c>
      <c r="T20" s="24" t="s">
        <v>141</v>
      </c>
      <c r="U20" s="10">
        <v>574043.01682999998</v>
      </c>
      <c r="V20" s="10">
        <v>3662439.0044399998</v>
      </c>
    </row>
    <row r="21" spans="1:22" s="2" customFormat="1" ht="12.75" customHeight="1" x14ac:dyDescent="0.2">
      <c r="A21" s="7" t="s">
        <v>142</v>
      </c>
      <c r="B21" s="8" t="s">
        <v>23</v>
      </c>
      <c r="C21" s="23" t="s">
        <v>24</v>
      </c>
      <c r="D21" s="23" t="s">
        <v>25</v>
      </c>
      <c r="E21" s="23" t="s">
        <v>143</v>
      </c>
      <c r="F21" s="23" t="s">
        <v>27</v>
      </c>
      <c r="G21" s="23" t="s">
        <v>28</v>
      </c>
      <c r="H21" s="23" t="s">
        <v>144</v>
      </c>
      <c r="I21" s="22" t="str">
        <f>IF(H21="","",VLOOKUP(J21,DATA!$D$1:$E$13,2,FALSE))</f>
        <v>Low Country</v>
      </c>
      <c r="J21" s="23" t="str">
        <f>IF(H21="","",VLOOKUP(H21,DATA!$A$1:$B$46,2,FALSE))</f>
        <v>Orangeburg</v>
      </c>
      <c r="K21" s="18">
        <v>13500</v>
      </c>
      <c r="L21" s="23" t="s">
        <v>30</v>
      </c>
      <c r="M21" s="23"/>
      <c r="N21" s="23"/>
      <c r="O21" s="23" t="s">
        <v>145</v>
      </c>
      <c r="P21" s="23" t="s">
        <v>146</v>
      </c>
      <c r="Q21" s="23" t="s">
        <v>32</v>
      </c>
      <c r="R21" s="23">
        <v>29135</v>
      </c>
      <c r="S21" s="23" t="s">
        <v>147</v>
      </c>
      <c r="T21" s="24" t="s">
        <v>148</v>
      </c>
      <c r="U21" s="10">
        <v>521999.45490000001</v>
      </c>
      <c r="V21" s="10">
        <v>3731928.0079999999</v>
      </c>
    </row>
    <row r="22" spans="1:22" s="2" customFormat="1" ht="12.75" customHeight="1" x14ac:dyDescent="0.2">
      <c r="A22" s="7" t="s">
        <v>149</v>
      </c>
      <c r="B22" s="8" t="s">
        <v>23</v>
      </c>
      <c r="C22" s="23" t="s">
        <v>53</v>
      </c>
      <c r="D22" s="23" t="s">
        <v>25</v>
      </c>
      <c r="E22" s="23" t="s">
        <v>150</v>
      </c>
      <c r="F22" s="23" t="s">
        <v>27</v>
      </c>
      <c r="G22" s="23" t="s">
        <v>27</v>
      </c>
      <c r="H22" s="23" t="s">
        <v>144</v>
      </c>
      <c r="I22" s="22" t="str">
        <f>IF(H22="","",VLOOKUP(J22,DATA!$D$1:$E$13,2,FALSE))</f>
        <v>Low Country</v>
      </c>
      <c r="J22" s="23" t="str">
        <f>IF(H22="","",VLOOKUP(H22,DATA!$A$1:$B$46,2,FALSE))</f>
        <v>Orangeburg</v>
      </c>
      <c r="K22" s="18" t="s">
        <v>67</v>
      </c>
      <c r="L22" s="23"/>
      <c r="M22" s="23"/>
      <c r="N22" s="23"/>
      <c r="O22" s="23" t="s">
        <v>151</v>
      </c>
      <c r="P22" s="23" t="s">
        <v>152</v>
      </c>
      <c r="Q22" s="23" t="s">
        <v>32</v>
      </c>
      <c r="R22" s="23">
        <v>29202</v>
      </c>
      <c r="S22" s="23" t="s">
        <v>153</v>
      </c>
      <c r="T22" s="24" t="s">
        <v>154</v>
      </c>
      <c r="U22" s="10">
        <v>498512.34379999997</v>
      </c>
      <c r="V22" s="10">
        <v>3747535.5</v>
      </c>
    </row>
    <row r="23" spans="1:22" s="3" customFormat="1" ht="12.75" customHeight="1" x14ac:dyDescent="0.2">
      <c r="A23" s="7" t="s">
        <v>155</v>
      </c>
      <c r="B23" s="8" t="s">
        <v>23</v>
      </c>
      <c r="C23" s="23" t="s">
        <v>24</v>
      </c>
      <c r="D23" s="23" t="s">
        <v>25</v>
      </c>
      <c r="E23" s="23" t="s">
        <v>156</v>
      </c>
      <c r="F23" s="23" t="s">
        <v>27</v>
      </c>
      <c r="G23" s="23" t="s">
        <v>28</v>
      </c>
      <c r="H23" s="23" t="s">
        <v>138</v>
      </c>
      <c r="I23" s="22" t="str">
        <f>IF(H23="","",VLOOKUP(J23,DATA!$D$1:$E$13,2,FALSE))</f>
        <v>Low Country</v>
      </c>
      <c r="J23" s="23" t="str">
        <f>IF(H23="","",VLOOKUP(H23,DATA!$A$1:$B$46,2,FALSE))</f>
        <v>Charleston</v>
      </c>
      <c r="K23" s="18">
        <v>200000</v>
      </c>
      <c r="L23" s="23" t="s">
        <v>30</v>
      </c>
      <c r="M23" s="23"/>
      <c r="N23" s="23"/>
      <c r="O23" s="23" t="s">
        <v>157</v>
      </c>
      <c r="P23" s="23" t="s">
        <v>158</v>
      </c>
      <c r="Q23" s="23" t="s">
        <v>32</v>
      </c>
      <c r="R23" s="23">
        <v>29455</v>
      </c>
      <c r="S23" s="23" t="s">
        <v>159</v>
      </c>
      <c r="T23" s="24" t="s">
        <v>160</v>
      </c>
      <c r="U23" s="10">
        <v>583765.26080000005</v>
      </c>
      <c r="V23" s="10">
        <v>3631714.36</v>
      </c>
    </row>
    <row r="24" spans="1:22" s="2" customFormat="1" ht="12.75" customHeight="1" x14ac:dyDescent="0.2">
      <c r="A24" s="7" t="s">
        <v>161</v>
      </c>
      <c r="B24" s="8" t="s">
        <v>23</v>
      </c>
      <c r="C24" s="23" t="s">
        <v>47</v>
      </c>
      <c r="D24" s="23" t="s">
        <v>25</v>
      </c>
      <c r="E24" s="23" t="s">
        <v>162</v>
      </c>
      <c r="F24" s="23" t="s">
        <v>27</v>
      </c>
      <c r="G24" s="23" t="s">
        <v>27</v>
      </c>
      <c r="H24" s="23" t="s">
        <v>138</v>
      </c>
      <c r="I24" s="22" t="str">
        <f>IF(H24="","",VLOOKUP(J24,DATA!$D$1:$E$13,2,FALSE))</f>
        <v>Low Country</v>
      </c>
      <c r="J24" s="23" t="str">
        <f>IF(H24="","",VLOOKUP(H24,DATA!$A$1:$B$46,2,FALSE))</f>
        <v>Charleston</v>
      </c>
      <c r="K24" s="18">
        <v>500000</v>
      </c>
      <c r="L24" s="23" t="s">
        <v>30</v>
      </c>
      <c r="M24" s="23"/>
      <c r="N24" s="23"/>
      <c r="O24" s="23" t="s">
        <v>163</v>
      </c>
      <c r="P24" s="23" t="s">
        <v>164</v>
      </c>
      <c r="Q24" s="23" t="s">
        <v>32</v>
      </c>
      <c r="R24" s="23" t="s">
        <v>165</v>
      </c>
      <c r="S24" s="23" t="s">
        <v>166</v>
      </c>
      <c r="T24" s="24" t="s">
        <v>167</v>
      </c>
      <c r="U24" s="10">
        <v>584893.73239999998</v>
      </c>
      <c r="V24" s="10">
        <v>3646675.74</v>
      </c>
    </row>
    <row r="25" spans="1:22" s="2" customFormat="1" ht="12.75" customHeight="1" x14ac:dyDescent="0.2">
      <c r="A25" s="7" t="s">
        <v>168</v>
      </c>
      <c r="B25" s="8" t="s">
        <v>23</v>
      </c>
      <c r="C25" s="23" t="s">
        <v>24</v>
      </c>
      <c r="D25" s="23" t="s">
        <v>25</v>
      </c>
      <c r="E25" s="23" t="s">
        <v>169</v>
      </c>
      <c r="F25" s="23" t="s">
        <v>27</v>
      </c>
      <c r="G25" s="23" t="s">
        <v>28</v>
      </c>
      <c r="H25" s="23" t="s">
        <v>170</v>
      </c>
      <c r="I25" s="22" t="str">
        <f>IF(H25="","",VLOOKUP(J25,DATA!$D$1:$E$13,2,FALSE))</f>
        <v>Upstate</v>
      </c>
      <c r="J25" s="23" t="str">
        <f>IF(H25="","",VLOOKUP(H25,DATA!$A$1:$B$46,2,FALSE))</f>
        <v>Spartanburg</v>
      </c>
      <c r="K25" s="18">
        <v>70000</v>
      </c>
      <c r="L25" s="23" t="s">
        <v>30</v>
      </c>
      <c r="M25" s="23"/>
      <c r="N25" s="23"/>
      <c r="O25" s="23" t="s">
        <v>171</v>
      </c>
      <c r="P25" s="23" t="s">
        <v>172</v>
      </c>
      <c r="Q25" s="23" t="s">
        <v>32</v>
      </c>
      <c r="R25" s="23">
        <v>29341</v>
      </c>
      <c r="S25" s="23" t="s">
        <v>173</v>
      </c>
      <c r="T25" s="24" t="s">
        <v>174</v>
      </c>
      <c r="U25" s="10">
        <v>443390.4375</v>
      </c>
      <c r="V25" s="10">
        <v>3886093.25</v>
      </c>
    </row>
    <row r="26" spans="1:22" s="2" customFormat="1" ht="12.75" customHeight="1" x14ac:dyDescent="0.2">
      <c r="A26" s="7" t="s">
        <v>175</v>
      </c>
      <c r="B26" s="8" t="s">
        <v>23</v>
      </c>
      <c r="C26" s="23" t="s">
        <v>24</v>
      </c>
      <c r="D26" s="23" t="s">
        <v>25</v>
      </c>
      <c r="E26" s="23" t="s">
        <v>176</v>
      </c>
      <c r="F26" s="23" t="s">
        <v>27</v>
      </c>
      <c r="G26" s="23" t="s">
        <v>28</v>
      </c>
      <c r="H26" s="23" t="s">
        <v>170</v>
      </c>
      <c r="I26" s="22" t="str">
        <f>IF(H26="","",VLOOKUP(J26,DATA!$D$1:$E$13,2,FALSE))</f>
        <v>Upstate</v>
      </c>
      <c r="J26" s="23" t="str">
        <f>IF(H26="","",VLOOKUP(H26,DATA!$A$1:$B$46,2,FALSE))</f>
        <v>Spartanburg</v>
      </c>
      <c r="K26" s="18">
        <v>8930</v>
      </c>
      <c r="L26" s="23" t="s">
        <v>30</v>
      </c>
      <c r="M26" s="23"/>
      <c r="N26" s="23"/>
      <c r="O26" s="23" t="s">
        <v>177</v>
      </c>
      <c r="P26" s="23" t="s">
        <v>172</v>
      </c>
      <c r="Q26" s="23" t="s">
        <v>32</v>
      </c>
      <c r="R26" s="23">
        <v>29342</v>
      </c>
      <c r="S26" s="23" t="s">
        <v>178</v>
      </c>
      <c r="T26" s="24" t="s">
        <v>179</v>
      </c>
      <c r="U26" s="10">
        <v>444617.28129999997</v>
      </c>
      <c r="V26" s="10">
        <v>3888914</v>
      </c>
    </row>
    <row r="27" spans="1:22" s="2" customFormat="1" ht="12.75" customHeight="1" x14ac:dyDescent="0.2">
      <c r="A27" s="7" t="s">
        <v>180</v>
      </c>
      <c r="B27" s="8" t="s">
        <v>23</v>
      </c>
      <c r="C27" s="23" t="s">
        <v>47</v>
      </c>
      <c r="D27" s="23" t="s">
        <v>25</v>
      </c>
      <c r="E27" s="23" t="s">
        <v>181</v>
      </c>
      <c r="F27" s="23" t="s">
        <v>27</v>
      </c>
      <c r="G27" s="23" t="s">
        <v>27</v>
      </c>
      <c r="H27" s="23" t="s">
        <v>182</v>
      </c>
      <c r="I27" s="22" t="str">
        <f>IF(H27="","",VLOOKUP(J27,DATA!$D$1:$E$13,2,FALSE))</f>
        <v>Midlands</v>
      </c>
      <c r="J27" s="23" t="str">
        <f>IF(H27="","",VLOOKUP(H27,DATA!$A$1:$B$46,2,FALSE))</f>
        <v>Lancaster</v>
      </c>
      <c r="K27" s="18">
        <v>205200</v>
      </c>
      <c r="L27" s="23" t="s">
        <v>30</v>
      </c>
      <c r="M27" s="23"/>
      <c r="N27" s="23"/>
      <c r="O27" s="23" t="s">
        <v>183</v>
      </c>
      <c r="P27" s="23" t="s">
        <v>184</v>
      </c>
      <c r="Q27" s="23" t="s">
        <v>32</v>
      </c>
      <c r="R27" s="23">
        <v>29715</v>
      </c>
      <c r="S27" s="23"/>
      <c r="T27" s="24"/>
      <c r="U27" s="10">
        <v>458893.75</v>
      </c>
      <c r="V27" s="10">
        <v>3849278.5</v>
      </c>
    </row>
    <row r="28" spans="1:22" s="2" customFormat="1" ht="12.75" customHeight="1" x14ac:dyDescent="0.2">
      <c r="A28" s="7" t="s">
        <v>185</v>
      </c>
      <c r="B28" s="8" t="s">
        <v>23</v>
      </c>
      <c r="C28" s="23" t="s">
        <v>24</v>
      </c>
      <c r="D28" s="23" t="s">
        <v>25</v>
      </c>
      <c r="E28" s="23" t="s">
        <v>186</v>
      </c>
      <c r="F28" s="23" t="s">
        <v>27</v>
      </c>
      <c r="G28" s="23" t="s">
        <v>28</v>
      </c>
      <c r="H28" s="23" t="s">
        <v>182</v>
      </c>
      <c r="I28" s="22" t="str">
        <f>IF(H28="","",VLOOKUP(J28,DATA!$D$1:$E$13,2,FALSE))</f>
        <v>Midlands</v>
      </c>
      <c r="J28" s="23" t="str">
        <f>IF(H28="","",VLOOKUP(H28,DATA!$A$1:$B$46,2,FALSE))</f>
        <v>Lancaster</v>
      </c>
      <c r="K28" s="18">
        <v>4800</v>
      </c>
      <c r="L28" s="23" t="s">
        <v>187</v>
      </c>
      <c r="M28" s="23"/>
      <c r="N28" s="23"/>
      <c r="O28" s="23" t="s">
        <v>188</v>
      </c>
      <c r="P28" s="23" t="s">
        <v>182</v>
      </c>
      <c r="Q28" s="23" t="s">
        <v>32</v>
      </c>
      <c r="R28" s="23">
        <v>29706</v>
      </c>
      <c r="S28" s="23" t="s">
        <v>189</v>
      </c>
      <c r="T28" s="24" t="s">
        <v>190</v>
      </c>
      <c r="U28" s="10">
        <v>493023.6875</v>
      </c>
      <c r="V28" s="10">
        <v>3836822.75</v>
      </c>
    </row>
    <row r="29" spans="1:22" s="3" customFormat="1" ht="12.75" customHeight="1" x14ac:dyDescent="0.2">
      <c r="A29" s="7" t="s">
        <v>191</v>
      </c>
      <c r="B29" s="8" t="s">
        <v>23</v>
      </c>
      <c r="C29" s="23" t="s">
        <v>47</v>
      </c>
      <c r="D29" s="23" t="s">
        <v>25</v>
      </c>
      <c r="E29" s="23" t="s">
        <v>192</v>
      </c>
      <c r="F29" s="23" t="s">
        <v>27</v>
      </c>
      <c r="G29" s="23" t="s">
        <v>27</v>
      </c>
      <c r="H29" s="23" t="s">
        <v>193</v>
      </c>
      <c r="I29" s="22" t="str">
        <f>IF(H29="","",VLOOKUP(J29,DATA!$D$1:$E$13,2,FALSE))</f>
        <v>Pee Dee</v>
      </c>
      <c r="J29" s="23" t="str">
        <f>IF(H29="","",VLOOKUP(H29,DATA!$A$1:$B$46,2,FALSE))</f>
        <v>Florence</v>
      </c>
      <c r="K29" s="18">
        <v>61543</v>
      </c>
      <c r="L29" s="23" t="s">
        <v>30</v>
      </c>
      <c r="M29" s="23"/>
      <c r="N29" s="23"/>
      <c r="O29" s="23" t="s">
        <v>194</v>
      </c>
      <c r="P29" s="23" t="s">
        <v>195</v>
      </c>
      <c r="Q29" s="23" t="s">
        <v>32</v>
      </c>
      <c r="R29" s="23">
        <v>29520</v>
      </c>
      <c r="S29" s="23" t="s">
        <v>196</v>
      </c>
      <c r="T29" s="24" t="s">
        <v>197</v>
      </c>
      <c r="U29" s="10">
        <v>602834.875</v>
      </c>
      <c r="V29" s="10">
        <v>3827695.5</v>
      </c>
    </row>
    <row r="30" spans="1:22" s="2" customFormat="1" ht="12.75" customHeight="1" x14ac:dyDescent="0.2">
      <c r="A30" s="7" t="s">
        <v>198</v>
      </c>
      <c r="B30" s="8" t="s">
        <v>23</v>
      </c>
      <c r="C30" s="23" t="s">
        <v>24</v>
      </c>
      <c r="D30" s="23" t="s">
        <v>25</v>
      </c>
      <c r="E30" s="23" t="s">
        <v>199</v>
      </c>
      <c r="F30" s="23" t="s">
        <v>27</v>
      </c>
      <c r="G30" s="23" t="s">
        <v>28</v>
      </c>
      <c r="H30" s="23" t="s">
        <v>200</v>
      </c>
      <c r="I30" s="22" t="str">
        <f>IF(H30="","",VLOOKUP(J30,DATA!$D$1:$E$13,2,FALSE))</f>
        <v>Pee Dee</v>
      </c>
      <c r="J30" s="23" t="str">
        <f>IF(H30="","",VLOOKUP(H30,DATA!$A$1:$B$46,2,FALSE))</f>
        <v>Sumter</v>
      </c>
      <c r="K30" s="18">
        <v>60000</v>
      </c>
      <c r="L30" s="23" t="s">
        <v>30</v>
      </c>
      <c r="M30" s="23"/>
      <c r="N30" s="23"/>
      <c r="O30" s="23" t="s">
        <v>201</v>
      </c>
      <c r="P30" s="23" t="s">
        <v>202</v>
      </c>
      <c r="Q30" s="23" t="s">
        <v>32</v>
      </c>
      <c r="R30" s="23">
        <v>29102</v>
      </c>
      <c r="S30" s="23" t="s">
        <v>203</v>
      </c>
      <c r="T30" s="24" t="s">
        <v>204</v>
      </c>
      <c r="U30" s="10">
        <v>562145.16949999996</v>
      </c>
      <c r="V30" s="10">
        <v>3728559.2880000002</v>
      </c>
    </row>
    <row r="31" spans="1:22" s="2" customFormat="1" ht="12.75" customHeight="1" x14ac:dyDescent="0.2">
      <c r="A31" s="7" t="s">
        <v>205</v>
      </c>
      <c r="B31" s="8" t="s">
        <v>23</v>
      </c>
      <c r="C31" s="23" t="s">
        <v>24</v>
      </c>
      <c r="D31" s="23" t="s">
        <v>25</v>
      </c>
      <c r="E31" s="23" t="s">
        <v>206</v>
      </c>
      <c r="F31" s="23" t="s">
        <v>27</v>
      </c>
      <c r="G31" s="23" t="s">
        <v>28</v>
      </c>
      <c r="H31" s="23" t="s">
        <v>207</v>
      </c>
      <c r="I31" s="22" t="str">
        <f>IF(H31="","",VLOOKUP(J31,DATA!$D$1:$E$13,2,FALSE))</f>
        <v>Low Country</v>
      </c>
      <c r="J31" s="23" t="str">
        <f>IF(H31="","",VLOOKUP(H31,DATA!$A$1:$B$46,2,FALSE))</f>
        <v>Beaufort</v>
      </c>
      <c r="K31" s="18">
        <v>30000</v>
      </c>
      <c r="L31" s="23" t="s">
        <v>30</v>
      </c>
      <c r="M31" s="23"/>
      <c r="N31" s="23"/>
      <c r="O31" s="23" t="s">
        <v>208</v>
      </c>
      <c r="P31" s="23" t="s">
        <v>209</v>
      </c>
      <c r="Q31" s="23" t="s">
        <v>32</v>
      </c>
      <c r="R31" s="23">
        <v>29488</v>
      </c>
      <c r="S31" s="23" t="s">
        <v>210</v>
      </c>
      <c r="T31" s="24" t="s">
        <v>211</v>
      </c>
      <c r="U31" s="10">
        <v>532517.01540000003</v>
      </c>
      <c r="V31" s="10">
        <v>3635246.2949999999</v>
      </c>
    </row>
    <row r="32" spans="1:22" s="2" customFormat="1" ht="12.75" customHeight="1" x14ac:dyDescent="0.2">
      <c r="A32" s="7" t="s">
        <v>212</v>
      </c>
      <c r="B32" s="8" t="s">
        <v>23</v>
      </c>
      <c r="C32" s="23" t="s">
        <v>24</v>
      </c>
      <c r="D32" s="23" t="s">
        <v>25</v>
      </c>
      <c r="E32" s="23" t="s">
        <v>213</v>
      </c>
      <c r="F32" s="23" t="s">
        <v>27</v>
      </c>
      <c r="G32" s="23" t="s">
        <v>28</v>
      </c>
      <c r="H32" s="23" t="s">
        <v>214</v>
      </c>
      <c r="I32" s="22" t="str">
        <f>IF(H32="","",VLOOKUP(J32,DATA!$D$1:$E$13,2,FALSE))</f>
        <v>Pee Dee</v>
      </c>
      <c r="J32" s="23" t="str">
        <f>IF(H32="","",VLOOKUP(H32,DATA!$A$1:$B$46,2,FALSE))</f>
        <v>Florence</v>
      </c>
      <c r="K32" s="18">
        <v>65200</v>
      </c>
      <c r="L32" s="23" t="s">
        <v>30</v>
      </c>
      <c r="M32" s="23"/>
      <c r="N32" s="23"/>
      <c r="O32" s="23" t="s">
        <v>215</v>
      </c>
      <c r="P32" s="23" t="s">
        <v>214</v>
      </c>
      <c r="Q32" s="23" t="s">
        <v>32</v>
      </c>
      <c r="R32" s="23">
        <v>29532</v>
      </c>
      <c r="S32" s="23" t="s">
        <v>216</v>
      </c>
      <c r="T32" s="24" t="s">
        <v>217</v>
      </c>
      <c r="U32" s="10">
        <v>598263.66546000005</v>
      </c>
      <c r="V32" s="10">
        <v>3803027.5742299999</v>
      </c>
    </row>
    <row r="33" spans="1:24" s="2" customFormat="1" ht="12.75" customHeight="1" x14ac:dyDescent="0.2">
      <c r="A33" s="7" t="s">
        <v>218</v>
      </c>
      <c r="B33" s="8" t="s">
        <v>23</v>
      </c>
      <c r="C33" s="23" t="s">
        <v>53</v>
      </c>
      <c r="D33" s="23" t="s">
        <v>25</v>
      </c>
      <c r="E33" s="23" t="s">
        <v>219</v>
      </c>
      <c r="F33" s="23" t="s">
        <v>27</v>
      </c>
      <c r="G33" s="23" t="s">
        <v>27</v>
      </c>
      <c r="H33" s="23" t="s">
        <v>214</v>
      </c>
      <c r="I33" s="22" t="str">
        <f>IF(H33="","",VLOOKUP(J33,DATA!$D$1:$E$13,2,FALSE))</f>
        <v>Pee Dee</v>
      </c>
      <c r="J33" s="23" t="str">
        <f>IF(H33="","",VLOOKUP(H33,DATA!$A$1:$B$46,2,FALSE))</f>
        <v>Florence</v>
      </c>
      <c r="K33" s="18" t="s">
        <v>67</v>
      </c>
      <c r="L33" s="23"/>
      <c r="M33" s="23"/>
      <c r="N33" s="23"/>
      <c r="O33" s="23" t="s">
        <v>220</v>
      </c>
      <c r="P33" s="23" t="s">
        <v>221</v>
      </c>
      <c r="Q33" s="23" t="s">
        <v>32</v>
      </c>
      <c r="R33" s="23">
        <v>29550</v>
      </c>
      <c r="S33" s="25" t="s">
        <v>222</v>
      </c>
      <c r="T33" s="26" t="s">
        <v>223</v>
      </c>
      <c r="U33" s="10">
        <v>586859.36681000004</v>
      </c>
      <c r="V33" s="10">
        <v>3806623.1521100001</v>
      </c>
    </row>
    <row r="34" spans="1:24" s="2" customFormat="1" ht="12.75" customHeight="1" x14ac:dyDescent="0.2">
      <c r="A34" s="7" t="s">
        <v>224</v>
      </c>
      <c r="B34" s="8" t="s">
        <v>23</v>
      </c>
      <c r="C34" s="23" t="s">
        <v>24</v>
      </c>
      <c r="D34" s="23" t="s">
        <v>25</v>
      </c>
      <c r="E34" s="23" t="s">
        <v>225</v>
      </c>
      <c r="F34" s="23" t="s">
        <v>27</v>
      </c>
      <c r="G34" s="23" t="s">
        <v>28</v>
      </c>
      <c r="H34" s="23" t="s">
        <v>226</v>
      </c>
      <c r="I34" s="22" t="str">
        <f>IF(H34="","",VLOOKUP(J34,DATA!$D$1:$E$13,2,FALSE))</f>
        <v>Pee Dee</v>
      </c>
      <c r="J34" s="23" t="str">
        <f>IF(H34="","",VLOOKUP(H34,DATA!$A$1:$B$46,2,FALSE))</f>
        <v>Florence</v>
      </c>
      <c r="K34" s="18">
        <v>11700</v>
      </c>
      <c r="L34" s="23" t="s">
        <v>30</v>
      </c>
      <c r="M34" s="23"/>
      <c r="N34" s="23"/>
      <c r="O34" s="23" t="s">
        <v>227</v>
      </c>
      <c r="P34" s="23" t="s">
        <v>226</v>
      </c>
      <c r="Q34" s="23" t="s">
        <v>32</v>
      </c>
      <c r="R34" s="23" t="s">
        <v>228</v>
      </c>
      <c r="S34" s="23" t="s">
        <v>229</v>
      </c>
      <c r="T34" s="24" t="s">
        <v>230</v>
      </c>
      <c r="U34" s="10">
        <v>649966</v>
      </c>
      <c r="V34" s="10">
        <v>3807681.75</v>
      </c>
    </row>
    <row r="35" spans="1:24" s="2" customFormat="1" ht="12.75" customHeight="1" x14ac:dyDescent="0.2">
      <c r="A35" s="7" t="s">
        <v>231</v>
      </c>
      <c r="B35" s="9" t="s">
        <v>23</v>
      </c>
      <c r="C35" s="25" t="s">
        <v>47</v>
      </c>
      <c r="D35" s="23" t="s">
        <v>25</v>
      </c>
      <c r="E35" s="25" t="s">
        <v>232</v>
      </c>
      <c r="F35" s="23" t="s">
        <v>27</v>
      </c>
      <c r="G35" s="23" t="s">
        <v>27</v>
      </c>
      <c r="H35" s="25" t="s">
        <v>233</v>
      </c>
      <c r="I35" s="22" t="str">
        <f>IF(H35="","",VLOOKUP(J35,DATA!$D$1:$E$13,2,FALSE))</f>
        <v>Low Country</v>
      </c>
      <c r="J35" s="23" t="str">
        <f>IF(H35="","",VLOOKUP(H35,DATA!$A$1:$B$46,2,FALSE))</f>
        <v>Charleston</v>
      </c>
      <c r="K35" s="19">
        <v>170120</v>
      </c>
      <c r="L35" s="25" t="s">
        <v>30</v>
      </c>
      <c r="M35" s="25"/>
      <c r="N35" s="25"/>
      <c r="O35" s="25" t="s">
        <v>234</v>
      </c>
      <c r="P35" s="25" t="s">
        <v>235</v>
      </c>
      <c r="Q35" s="25" t="s">
        <v>32</v>
      </c>
      <c r="R35" s="25">
        <v>29418</v>
      </c>
      <c r="S35" s="25" t="s">
        <v>236</v>
      </c>
      <c r="T35" s="26" t="s">
        <v>237</v>
      </c>
      <c r="U35" s="10">
        <v>558714.875</v>
      </c>
      <c r="V35" s="10">
        <v>3670063.5</v>
      </c>
    </row>
    <row r="36" spans="1:24" s="2" customFormat="1" ht="12.75" customHeight="1" x14ac:dyDescent="0.2">
      <c r="A36" s="7" t="s">
        <v>238</v>
      </c>
      <c r="B36" s="8" t="s">
        <v>23</v>
      </c>
      <c r="C36" s="23" t="s">
        <v>24</v>
      </c>
      <c r="D36" s="23" t="s">
        <v>25</v>
      </c>
      <c r="E36" s="23" t="s">
        <v>239</v>
      </c>
      <c r="F36" s="23" t="s">
        <v>27</v>
      </c>
      <c r="G36" s="23" t="s">
        <v>28</v>
      </c>
      <c r="H36" s="23" t="s">
        <v>240</v>
      </c>
      <c r="I36" s="22" t="str">
        <f>IF(H36="","",VLOOKUP(J36,DATA!$D$1:$E$13,2,FALSE))</f>
        <v>Pee Dee</v>
      </c>
      <c r="J36" s="23" t="str">
        <f>IF(H36="","",VLOOKUP(H36,DATA!$A$1:$B$46,2,FALSE))</f>
        <v>Florence</v>
      </c>
      <c r="K36" s="18">
        <v>25000</v>
      </c>
      <c r="L36" s="23" t="s">
        <v>30</v>
      </c>
      <c r="M36" s="23"/>
      <c r="N36" s="23"/>
      <c r="O36" s="23" t="s">
        <v>241</v>
      </c>
      <c r="P36" s="23" t="s">
        <v>242</v>
      </c>
      <c r="Q36" s="23" t="s">
        <v>32</v>
      </c>
      <c r="R36" s="23">
        <v>29541</v>
      </c>
      <c r="S36" s="23" t="s">
        <v>243</v>
      </c>
      <c r="T36" s="24" t="s">
        <v>244</v>
      </c>
      <c r="U36" s="10">
        <v>633440.79909999995</v>
      </c>
      <c r="V36" s="10">
        <v>3778113.5109999999</v>
      </c>
    </row>
    <row r="37" spans="1:24" s="2" customFormat="1" ht="12.75" customHeight="1" x14ac:dyDescent="0.2">
      <c r="A37" s="7" t="s">
        <v>245</v>
      </c>
      <c r="B37" s="8" t="s">
        <v>23</v>
      </c>
      <c r="C37" s="23" t="s">
        <v>24</v>
      </c>
      <c r="D37" s="23" t="s">
        <v>25</v>
      </c>
      <c r="E37" s="23" t="s">
        <v>246</v>
      </c>
      <c r="F37" s="23" t="s">
        <v>27</v>
      </c>
      <c r="G37" s="23" t="s">
        <v>28</v>
      </c>
      <c r="H37" s="23" t="s">
        <v>240</v>
      </c>
      <c r="I37" s="22" t="str">
        <f>IF(H37="","",VLOOKUP(J37,DATA!$D$1:$E$13,2,FALSE))</f>
        <v>Pee Dee</v>
      </c>
      <c r="J37" s="23" t="str">
        <f>IF(H37="","",VLOOKUP(H37,DATA!$A$1:$B$46,2,FALSE))</f>
        <v>Florence</v>
      </c>
      <c r="K37" s="19">
        <v>12900</v>
      </c>
      <c r="L37" s="23" t="s">
        <v>30</v>
      </c>
      <c r="M37" s="23"/>
      <c r="N37" s="23"/>
      <c r="O37" s="23" t="s">
        <v>247</v>
      </c>
      <c r="P37" s="23" t="s">
        <v>248</v>
      </c>
      <c r="Q37" s="23" t="s">
        <v>32</v>
      </c>
      <c r="R37" s="23">
        <v>29560</v>
      </c>
      <c r="S37" s="23" t="s">
        <v>249</v>
      </c>
      <c r="T37" s="24" t="s">
        <v>250</v>
      </c>
      <c r="U37" s="10">
        <v>618262.34875999996</v>
      </c>
      <c r="V37" s="10">
        <v>3747133.3983100001</v>
      </c>
    </row>
    <row r="38" spans="1:24" s="2" customFormat="1" ht="12.75" customHeight="1" x14ac:dyDescent="0.2">
      <c r="A38" s="7" t="s">
        <v>251</v>
      </c>
      <c r="B38" s="8" t="s">
        <v>23</v>
      </c>
      <c r="C38" s="23" t="s">
        <v>47</v>
      </c>
      <c r="D38" s="23" t="s">
        <v>25</v>
      </c>
      <c r="E38" s="23" t="s">
        <v>252</v>
      </c>
      <c r="F38" s="23" t="s">
        <v>27</v>
      </c>
      <c r="G38" s="23" t="s">
        <v>27</v>
      </c>
      <c r="H38" s="23" t="s">
        <v>240</v>
      </c>
      <c r="I38" s="22" t="str">
        <f>IF(H38="","",VLOOKUP(J38,DATA!$D$1:$E$13,2,FALSE))</f>
        <v>Pee Dee</v>
      </c>
      <c r="J38" s="23" t="str">
        <f>IF(H38="","",VLOOKUP(H38,DATA!$A$1:$B$46,2,FALSE))</f>
        <v>Florence</v>
      </c>
      <c r="K38" s="18">
        <v>892000</v>
      </c>
      <c r="L38" s="23" t="s">
        <v>30</v>
      </c>
      <c r="M38" s="23"/>
      <c r="N38" s="23"/>
      <c r="O38" s="23" t="s">
        <v>253</v>
      </c>
      <c r="P38" s="23" t="s">
        <v>240</v>
      </c>
      <c r="Q38" s="23" t="s">
        <v>32</v>
      </c>
      <c r="R38" s="23">
        <v>29502</v>
      </c>
      <c r="S38" s="23" t="s">
        <v>254</v>
      </c>
      <c r="T38" s="24" t="s">
        <v>255</v>
      </c>
      <c r="U38" s="10">
        <v>614133.125</v>
      </c>
      <c r="V38" s="10">
        <v>3789012</v>
      </c>
    </row>
    <row r="39" spans="1:24" s="2" customFormat="1" ht="12.75" customHeight="1" x14ac:dyDescent="0.2">
      <c r="A39" s="7" t="s">
        <v>256</v>
      </c>
      <c r="B39" s="8" t="s">
        <v>23</v>
      </c>
      <c r="C39" s="23" t="s">
        <v>53</v>
      </c>
      <c r="D39" s="23" t="s">
        <v>25</v>
      </c>
      <c r="E39" s="23" t="s">
        <v>257</v>
      </c>
      <c r="F39" s="23" t="s">
        <v>27</v>
      </c>
      <c r="G39" s="23" t="s">
        <v>27</v>
      </c>
      <c r="H39" s="23" t="s">
        <v>240</v>
      </c>
      <c r="I39" s="22" t="str">
        <f>IF(H39="","",VLOOKUP(J39,DATA!$D$1:$E$13,2,FALSE))</f>
        <v>Pee Dee</v>
      </c>
      <c r="J39" s="23" t="str">
        <f>IF(H39="","",VLOOKUP(H39,DATA!$A$1:$B$46,2,FALSE))</f>
        <v>Florence</v>
      </c>
      <c r="K39" s="28">
        <v>103032</v>
      </c>
      <c r="L39" s="23" t="s">
        <v>30</v>
      </c>
      <c r="M39" s="23"/>
      <c r="N39" s="23"/>
      <c r="O39" s="23" t="s">
        <v>258</v>
      </c>
      <c r="P39" s="23" t="s">
        <v>240</v>
      </c>
      <c r="Q39" s="23" t="s">
        <v>32</v>
      </c>
      <c r="R39" s="23">
        <v>29501</v>
      </c>
      <c r="S39" s="23" t="s">
        <v>259</v>
      </c>
      <c r="T39" s="24" t="s">
        <v>260</v>
      </c>
      <c r="U39" s="10">
        <v>632692.75</v>
      </c>
      <c r="V39" s="10">
        <v>3779878.5</v>
      </c>
    </row>
    <row r="40" spans="1:24" s="2" customFormat="1" ht="12.75" customHeight="1" x14ac:dyDescent="0.2">
      <c r="A40" s="7" t="s">
        <v>261</v>
      </c>
      <c r="B40" s="8" t="s">
        <v>23</v>
      </c>
      <c r="C40" s="23" t="s">
        <v>24</v>
      </c>
      <c r="D40" s="23" t="s">
        <v>25</v>
      </c>
      <c r="E40" s="23" t="s">
        <v>262</v>
      </c>
      <c r="F40" s="23" t="s">
        <v>27</v>
      </c>
      <c r="G40" s="23" t="s">
        <v>28</v>
      </c>
      <c r="H40" s="23" t="s">
        <v>263</v>
      </c>
      <c r="I40" s="22" t="str">
        <f>IF(H40="","",VLOOKUP(J40,DATA!$D$1:$E$13,2,FALSE))</f>
        <v>Pee Dee</v>
      </c>
      <c r="J40" s="23" t="str">
        <f>IF(H40="","",VLOOKUP(H40,DATA!$A$1:$B$46,2,FALSE))</f>
        <v>Myrtle Beach</v>
      </c>
      <c r="K40" s="27">
        <v>51000</v>
      </c>
      <c r="L40" s="23" t="s">
        <v>30</v>
      </c>
      <c r="M40" s="23"/>
      <c r="N40" s="23"/>
      <c r="O40" s="23" t="s">
        <v>264</v>
      </c>
      <c r="P40" s="23" t="s">
        <v>263</v>
      </c>
      <c r="Q40" s="23" t="s">
        <v>32</v>
      </c>
      <c r="R40" s="23">
        <v>29442</v>
      </c>
      <c r="S40" s="23" t="s">
        <v>265</v>
      </c>
      <c r="T40" s="24" t="s">
        <v>266</v>
      </c>
      <c r="U40" s="10">
        <v>655968.1409</v>
      </c>
      <c r="V40" s="10">
        <v>3702755.523</v>
      </c>
    </row>
    <row r="41" spans="1:24" s="2" customFormat="1" ht="12.75" customHeight="1" x14ac:dyDescent="0.2">
      <c r="A41" s="7" t="s">
        <v>267</v>
      </c>
      <c r="B41" s="8" t="s">
        <v>23</v>
      </c>
      <c r="C41" s="23" t="s">
        <v>53</v>
      </c>
      <c r="D41" s="23" t="s">
        <v>25</v>
      </c>
      <c r="E41" s="23" t="s">
        <v>268</v>
      </c>
      <c r="F41" s="23" t="s">
        <v>27</v>
      </c>
      <c r="G41" s="23" t="s">
        <v>27</v>
      </c>
      <c r="H41" s="23" t="s">
        <v>263</v>
      </c>
      <c r="I41" s="22" t="str">
        <f>IF(H41="","",VLOOKUP(J41,DATA!$D$1:$E$13,2,FALSE))</f>
        <v>Pee Dee</v>
      </c>
      <c r="J41" s="23" t="str">
        <f>IF(H41="","",VLOOKUP(H41,DATA!$A$1:$B$46,2,FALSE))</f>
        <v>Myrtle Beach</v>
      </c>
      <c r="K41" s="18">
        <v>120000</v>
      </c>
      <c r="L41" s="23" t="s">
        <v>30</v>
      </c>
      <c r="M41" s="23"/>
      <c r="N41" s="23"/>
      <c r="O41" s="23" t="s">
        <v>269</v>
      </c>
      <c r="P41" s="23" t="s">
        <v>263</v>
      </c>
      <c r="Q41" s="23" t="s">
        <v>32</v>
      </c>
      <c r="R41" s="23">
        <v>29442</v>
      </c>
      <c r="S41" s="23" t="s">
        <v>270</v>
      </c>
      <c r="T41" s="24" t="s">
        <v>271</v>
      </c>
      <c r="U41" s="10">
        <v>657173.90092000004</v>
      </c>
      <c r="V41" s="10">
        <v>3692956.7419599998</v>
      </c>
    </row>
    <row r="42" spans="1:24" s="2" customFormat="1" ht="12.75" customHeight="1" x14ac:dyDescent="0.2">
      <c r="A42" s="7" t="s">
        <v>272</v>
      </c>
      <c r="B42" s="8" t="s">
        <v>23</v>
      </c>
      <c r="C42" s="23" t="s">
        <v>47</v>
      </c>
      <c r="D42" s="23" t="s">
        <v>25</v>
      </c>
      <c r="E42" s="23" t="s">
        <v>273</v>
      </c>
      <c r="F42" s="23" t="s">
        <v>27</v>
      </c>
      <c r="G42" s="23" t="s">
        <v>27</v>
      </c>
      <c r="H42" s="23" t="s">
        <v>92</v>
      </c>
      <c r="I42" s="22" t="str">
        <f>IF(H42="","",VLOOKUP(J42,DATA!$D$1:$E$13,2,FALSE))</f>
        <v>Upstate</v>
      </c>
      <c r="J42" s="23" t="str">
        <f>IF(H42="","",VLOOKUP(H42,DATA!$A$1:$B$46,2,FALSE))</f>
        <v>Greenville</v>
      </c>
      <c r="K42" s="18">
        <v>200000</v>
      </c>
      <c r="L42" s="23" t="s">
        <v>30</v>
      </c>
      <c r="M42" s="23"/>
      <c r="N42" s="23"/>
      <c r="O42" s="23" t="s">
        <v>274</v>
      </c>
      <c r="P42" s="23" t="s">
        <v>92</v>
      </c>
      <c r="Q42" s="23" t="s">
        <v>32</v>
      </c>
      <c r="R42" s="23">
        <v>29607</v>
      </c>
      <c r="S42" s="23" t="s">
        <v>275</v>
      </c>
      <c r="T42" s="24" t="s">
        <v>276</v>
      </c>
      <c r="U42" s="10">
        <v>375988.0135</v>
      </c>
      <c r="V42" s="10">
        <v>3850340.0039300001</v>
      </c>
    </row>
    <row r="43" spans="1:24" s="2" customFormat="1" ht="12.75" customHeight="1" x14ac:dyDescent="0.2">
      <c r="A43" s="7" t="s">
        <v>277</v>
      </c>
      <c r="B43" s="9" t="s">
        <v>23</v>
      </c>
      <c r="C43" s="25" t="s">
        <v>24</v>
      </c>
      <c r="D43" s="23" t="s">
        <v>25</v>
      </c>
      <c r="E43" s="25" t="s">
        <v>278</v>
      </c>
      <c r="F43" s="23" t="s">
        <v>27</v>
      </c>
      <c r="G43" s="23" t="s">
        <v>28</v>
      </c>
      <c r="H43" s="25" t="s">
        <v>92</v>
      </c>
      <c r="I43" s="22" t="str">
        <f>IF(H43="","",VLOOKUP(J43,DATA!$D$1:$E$13,2,FALSE))</f>
        <v>Upstate</v>
      </c>
      <c r="J43" s="23" t="str">
        <f>IF(H43="","",VLOOKUP(H43,DATA!$A$1:$B$46,2,FALSE))</f>
        <v>Greenville</v>
      </c>
      <c r="K43" s="19">
        <v>137157</v>
      </c>
      <c r="L43" s="25" t="s">
        <v>30</v>
      </c>
      <c r="M43" s="25"/>
      <c r="N43" s="25"/>
      <c r="O43" s="23" t="s">
        <v>279</v>
      </c>
      <c r="P43" s="23" t="s">
        <v>92</v>
      </c>
      <c r="Q43" s="23" t="s">
        <v>32</v>
      </c>
      <c r="R43" s="23" t="s">
        <v>280</v>
      </c>
      <c r="S43" s="25" t="s">
        <v>281</v>
      </c>
      <c r="T43" s="24" t="s">
        <v>282</v>
      </c>
      <c r="U43" s="10">
        <v>380453.23008000001</v>
      </c>
      <c r="V43" s="10">
        <v>3822727.0136000002</v>
      </c>
    </row>
    <row r="44" spans="1:24" s="2" customFormat="1" ht="12.75" customHeight="1" x14ac:dyDescent="0.2">
      <c r="A44" s="7" t="s">
        <v>283</v>
      </c>
      <c r="B44" s="8" t="s">
        <v>23</v>
      </c>
      <c r="C44" s="23" t="s">
        <v>47</v>
      </c>
      <c r="D44" s="23" t="s">
        <v>25</v>
      </c>
      <c r="E44" s="23" t="s">
        <v>284</v>
      </c>
      <c r="F44" s="23" t="s">
        <v>27</v>
      </c>
      <c r="G44" s="23" t="s">
        <v>27</v>
      </c>
      <c r="H44" s="23" t="s">
        <v>92</v>
      </c>
      <c r="I44" s="22" t="str">
        <f>IF(H44="","",VLOOKUP(J44,DATA!$D$1:$E$13,2,FALSE))</f>
        <v>Upstate</v>
      </c>
      <c r="J44" s="23" t="str">
        <f>IF(H44="","",VLOOKUP(H44,DATA!$A$1:$B$46,2,FALSE))</f>
        <v>Greenville</v>
      </c>
      <c r="K44" s="18">
        <v>128000</v>
      </c>
      <c r="L44" s="23" t="s">
        <v>30</v>
      </c>
      <c r="M44" s="23">
        <v>2285</v>
      </c>
      <c r="N44" s="23" t="s">
        <v>285</v>
      </c>
      <c r="O44" s="23" t="s">
        <v>286</v>
      </c>
      <c r="P44" s="23" t="s">
        <v>287</v>
      </c>
      <c r="Q44" s="23" t="s">
        <v>32</v>
      </c>
      <c r="R44" s="23">
        <v>29690</v>
      </c>
      <c r="S44" s="23" t="s">
        <v>288</v>
      </c>
      <c r="T44" s="24" t="s">
        <v>289</v>
      </c>
      <c r="U44" s="10">
        <v>366785.625</v>
      </c>
      <c r="V44" s="10">
        <v>3872762.5</v>
      </c>
    </row>
    <row r="45" spans="1:24" s="2" customFormat="1" ht="12.75" customHeight="1" x14ac:dyDescent="0.2">
      <c r="A45" s="7" t="s">
        <v>290</v>
      </c>
      <c r="B45" s="8" t="s">
        <v>23</v>
      </c>
      <c r="C45" s="23" t="s">
        <v>24</v>
      </c>
      <c r="D45" s="23" t="s">
        <v>25</v>
      </c>
      <c r="E45" s="23" t="s">
        <v>291</v>
      </c>
      <c r="F45" s="23" t="s">
        <v>27</v>
      </c>
      <c r="G45" s="23" t="s">
        <v>28</v>
      </c>
      <c r="H45" s="23" t="s">
        <v>292</v>
      </c>
      <c r="I45" s="22" t="str">
        <f>IF(H45="","",VLOOKUP(J45,DATA!$D$1:$E$13,2,FALSE))</f>
        <v>Upstate</v>
      </c>
      <c r="J45" s="23" t="str">
        <f>IF(H45="","",VLOOKUP(H45,DATA!$A$1:$B$46,2,FALSE))</f>
        <v>Greenwood</v>
      </c>
      <c r="K45" s="18">
        <v>47984</v>
      </c>
      <c r="L45" s="23" t="s">
        <v>30</v>
      </c>
      <c r="M45" s="23"/>
      <c r="N45" s="23"/>
      <c r="O45" s="23" t="s">
        <v>293</v>
      </c>
      <c r="P45" s="23" t="s">
        <v>292</v>
      </c>
      <c r="Q45" s="23" t="s">
        <v>32</v>
      </c>
      <c r="R45" s="23">
        <v>29646</v>
      </c>
      <c r="S45" s="23" t="s">
        <v>294</v>
      </c>
      <c r="T45" s="24" t="s">
        <v>295</v>
      </c>
      <c r="U45" s="10">
        <v>400272.375</v>
      </c>
      <c r="V45" s="10">
        <v>3784969</v>
      </c>
    </row>
    <row r="46" spans="1:24" s="3" customFormat="1" ht="12.75" customHeight="1" x14ac:dyDescent="0.2">
      <c r="A46" s="7" t="s">
        <v>296</v>
      </c>
      <c r="B46" s="8" t="s">
        <v>23</v>
      </c>
      <c r="C46" s="23" t="s">
        <v>24</v>
      </c>
      <c r="D46" s="23" t="s">
        <v>25</v>
      </c>
      <c r="E46" s="23" t="s">
        <v>297</v>
      </c>
      <c r="F46" s="23" t="s">
        <v>27</v>
      </c>
      <c r="G46" s="23" t="s">
        <v>28</v>
      </c>
      <c r="H46" s="23" t="s">
        <v>298</v>
      </c>
      <c r="I46" s="22" t="str">
        <f>IF(H46="","",VLOOKUP(J46,DATA!$D$1:$E$13,2,FALSE))</f>
        <v>Low Country</v>
      </c>
      <c r="J46" s="23" t="str">
        <f>IF(H46="","",VLOOKUP(H46,DATA!$A$1:$B$46,2,FALSE))</f>
        <v>Beaufort</v>
      </c>
      <c r="K46" s="18">
        <v>12600</v>
      </c>
      <c r="L46" s="23" t="s">
        <v>30</v>
      </c>
      <c r="M46" s="23"/>
      <c r="N46" s="23"/>
      <c r="O46" s="23" t="s">
        <v>299</v>
      </c>
      <c r="P46" s="23" t="s">
        <v>300</v>
      </c>
      <c r="Q46" s="23" t="s">
        <v>32</v>
      </c>
      <c r="R46" s="23">
        <v>29911</v>
      </c>
      <c r="S46" s="23" t="s">
        <v>301</v>
      </c>
      <c r="T46" s="24" t="s">
        <v>302</v>
      </c>
      <c r="U46" s="10">
        <v>479929.94400000002</v>
      </c>
      <c r="V46" s="10">
        <v>3633249.5460000001</v>
      </c>
      <c r="W46" s="21"/>
      <c r="X46" s="21"/>
    </row>
    <row r="47" spans="1:24" s="2" customFormat="1" ht="12.75" customHeight="1" x14ac:dyDescent="0.2">
      <c r="A47" s="7" t="s">
        <v>303</v>
      </c>
      <c r="B47" s="8" t="s">
        <v>23</v>
      </c>
      <c r="C47" s="23" t="s">
        <v>24</v>
      </c>
      <c r="D47" s="23" t="s">
        <v>25</v>
      </c>
      <c r="E47" s="23" t="s">
        <v>304</v>
      </c>
      <c r="F47" s="23" t="s">
        <v>27</v>
      </c>
      <c r="G47" s="23" t="s">
        <v>28</v>
      </c>
      <c r="H47" s="23" t="s">
        <v>305</v>
      </c>
      <c r="I47" s="22" t="str">
        <f>IF(H47="","",VLOOKUP(J47,DATA!$D$1:$E$13,2,FALSE))</f>
        <v>Pee Dee</v>
      </c>
      <c r="J47" s="23" t="str">
        <f>IF(H47="","",VLOOKUP(H47,DATA!$A$1:$B$46,2,FALSE))</f>
        <v>Myrtle Beach</v>
      </c>
      <c r="K47" s="18">
        <v>250000</v>
      </c>
      <c r="L47" s="23" t="s">
        <v>30</v>
      </c>
      <c r="M47" s="23"/>
      <c r="N47" s="23"/>
      <c r="O47" s="23" t="s">
        <v>306</v>
      </c>
      <c r="P47" s="23" t="s">
        <v>307</v>
      </c>
      <c r="Q47" s="23" t="s">
        <v>32</v>
      </c>
      <c r="R47" s="23" t="s">
        <v>308</v>
      </c>
      <c r="S47" s="23" t="s">
        <v>309</v>
      </c>
      <c r="T47" s="24" t="s">
        <v>310</v>
      </c>
      <c r="U47" s="10">
        <v>688907.36990000005</v>
      </c>
      <c r="V47" s="10">
        <v>3743423.4070000001</v>
      </c>
    </row>
    <row r="48" spans="1:24" s="2" customFormat="1" ht="12.75" customHeight="1" x14ac:dyDescent="0.2">
      <c r="A48" s="7" t="s">
        <v>311</v>
      </c>
      <c r="B48" s="8" t="s">
        <v>23</v>
      </c>
      <c r="C48" s="23" t="s">
        <v>47</v>
      </c>
      <c r="D48" s="23" t="s">
        <v>25</v>
      </c>
      <c r="E48" s="23" t="s">
        <v>312</v>
      </c>
      <c r="F48" s="23" t="s">
        <v>27</v>
      </c>
      <c r="G48" s="23" t="s">
        <v>27</v>
      </c>
      <c r="H48" s="23" t="s">
        <v>313</v>
      </c>
      <c r="I48" s="22" t="str">
        <f>IF(H48="","",VLOOKUP(J48,DATA!$D$1:$E$13,2,FALSE))</f>
        <v>Low Country</v>
      </c>
      <c r="J48" s="23" t="str">
        <f>IF(H48="","",VLOOKUP(H48,DATA!$A$1:$B$46,2,FALSE))</f>
        <v>Beaufort</v>
      </c>
      <c r="K48" s="18">
        <v>188000</v>
      </c>
      <c r="L48" s="23" t="s">
        <v>30</v>
      </c>
      <c r="M48" s="23"/>
      <c r="N48" s="23"/>
      <c r="O48" s="23" t="s">
        <v>314</v>
      </c>
      <c r="P48" s="23" t="s">
        <v>315</v>
      </c>
      <c r="Q48" s="23" t="s">
        <v>32</v>
      </c>
      <c r="R48" s="23">
        <v>29936</v>
      </c>
      <c r="S48" s="23" t="s">
        <v>316</v>
      </c>
      <c r="T48" s="24" t="s">
        <v>317</v>
      </c>
      <c r="U48" s="10">
        <v>509776.04865999997</v>
      </c>
      <c r="V48" s="10">
        <v>3589324.2966700001</v>
      </c>
    </row>
    <row r="49" spans="1:22" s="2" customFormat="1" ht="12.75" customHeight="1" x14ac:dyDescent="0.2">
      <c r="A49" s="7" t="s">
        <v>318</v>
      </c>
      <c r="B49" s="8" t="s">
        <v>23</v>
      </c>
      <c r="C49" s="23" t="s">
        <v>24</v>
      </c>
      <c r="D49" s="23" t="s">
        <v>25</v>
      </c>
      <c r="E49" s="23" t="s">
        <v>319</v>
      </c>
      <c r="F49" s="23" t="s">
        <v>27</v>
      </c>
      <c r="G49" s="23" t="s">
        <v>28</v>
      </c>
      <c r="H49" s="23" t="s">
        <v>320</v>
      </c>
      <c r="I49" s="22" t="str">
        <f>IF(H49="","",VLOOKUP(J49,DATA!$D$1:$E$13,2,FALSE))</f>
        <v>Pee Dee</v>
      </c>
      <c r="J49" s="23" t="str">
        <f>IF(H49="","",VLOOKUP(H49,DATA!$A$1:$B$46,2,FALSE))</f>
        <v>Sumter</v>
      </c>
      <c r="K49" s="18">
        <v>30000</v>
      </c>
      <c r="L49" s="23" t="s">
        <v>30</v>
      </c>
      <c r="M49" s="23"/>
      <c r="N49" s="23"/>
      <c r="O49" s="23" t="s">
        <v>321</v>
      </c>
      <c r="P49" s="23" t="s">
        <v>322</v>
      </c>
      <c r="Q49" s="23" t="s">
        <v>32</v>
      </c>
      <c r="R49" s="23">
        <v>29032</v>
      </c>
      <c r="S49" s="23" t="s">
        <v>323</v>
      </c>
      <c r="T49" s="24" t="s">
        <v>324</v>
      </c>
      <c r="U49" s="10">
        <v>543890.3125</v>
      </c>
      <c r="V49" s="10">
        <v>3795664.5</v>
      </c>
    </row>
    <row r="50" spans="1:22" s="2" customFormat="1" ht="12.75" customHeight="1" x14ac:dyDescent="0.2">
      <c r="A50" s="7" t="s">
        <v>325</v>
      </c>
      <c r="B50" s="8" t="s">
        <v>23</v>
      </c>
      <c r="C50" s="23" t="s">
        <v>47</v>
      </c>
      <c r="D50" s="23" t="s">
        <v>25</v>
      </c>
      <c r="E50" s="23" t="s">
        <v>326</v>
      </c>
      <c r="F50" s="23" t="s">
        <v>27</v>
      </c>
      <c r="G50" s="23" t="s">
        <v>27</v>
      </c>
      <c r="H50" s="23" t="s">
        <v>320</v>
      </c>
      <c r="I50" s="22" t="str">
        <f>IF(H50="","",VLOOKUP(J50,DATA!$D$1:$E$13,2,FALSE))</f>
        <v>Pee Dee</v>
      </c>
      <c r="J50" s="23" t="str">
        <f>IF(H50="","",VLOOKUP(H50,DATA!$A$1:$B$46,2,FALSE))</f>
        <v>Sumter</v>
      </c>
      <c r="K50" s="18">
        <v>250000</v>
      </c>
      <c r="L50" s="23" t="s">
        <v>30</v>
      </c>
      <c r="M50" s="23"/>
      <c r="N50" s="23"/>
      <c r="O50" s="23" t="s">
        <v>327</v>
      </c>
      <c r="P50" s="23" t="s">
        <v>328</v>
      </c>
      <c r="Q50" s="23" t="s">
        <v>32</v>
      </c>
      <c r="R50" s="23">
        <v>29078</v>
      </c>
      <c r="S50" s="23" t="s">
        <v>288</v>
      </c>
      <c r="T50" s="24" t="s">
        <v>289</v>
      </c>
      <c r="U50" s="10">
        <v>522833.00880000001</v>
      </c>
      <c r="V50" s="10">
        <v>3773769.9940599999</v>
      </c>
    </row>
    <row r="51" spans="1:22" s="2" customFormat="1" ht="12.75" customHeight="1" x14ac:dyDescent="0.2">
      <c r="A51" s="7" t="s">
        <v>329</v>
      </c>
      <c r="B51" s="8" t="s">
        <v>23</v>
      </c>
      <c r="C51" s="23" t="s">
        <v>47</v>
      </c>
      <c r="D51" s="23" t="s">
        <v>25</v>
      </c>
      <c r="E51" s="23" t="s">
        <v>330</v>
      </c>
      <c r="F51" s="23" t="s">
        <v>27</v>
      </c>
      <c r="G51" s="23" t="s">
        <v>27</v>
      </c>
      <c r="H51" s="23" t="s">
        <v>320</v>
      </c>
      <c r="I51" s="22" t="str">
        <f>IF(H51="","",VLOOKUP(J51,DATA!$D$1:$E$13,2,FALSE))</f>
        <v>Pee Dee</v>
      </c>
      <c r="J51" s="23" t="str">
        <f>IF(H51="","",VLOOKUP(H51,DATA!$A$1:$B$46,2,FALSE))</f>
        <v>Sumter</v>
      </c>
      <c r="K51" s="18">
        <v>170000</v>
      </c>
      <c r="L51" s="23" t="s">
        <v>30</v>
      </c>
      <c r="M51" s="23"/>
      <c r="N51" s="23"/>
      <c r="O51" s="23" t="s">
        <v>331</v>
      </c>
      <c r="P51" s="23" t="s">
        <v>332</v>
      </c>
      <c r="Q51" s="23" t="s">
        <v>32</v>
      </c>
      <c r="R51" s="23">
        <v>29045</v>
      </c>
      <c r="S51" s="23" t="s">
        <v>333</v>
      </c>
      <c r="T51" s="24" t="s">
        <v>334</v>
      </c>
      <c r="U51" s="10">
        <v>521733</v>
      </c>
      <c r="V51" s="10">
        <v>3774339</v>
      </c>
    </row>
    <row r="52" spans="1:22" s="2" customFormat="1" ht="12.75" customHeight="1" x14ac:dyDescent="0.2">
      <c r="A52" s="7" t="s">
        <v>335</v>
      </c>
      <c r="B52" s="8" t="s">
        <v>23</v>
      </c>
      <c r="C52" s="23" t="s">
        <v>47</v>
      </c>
      <c r="D52" s="23" t="s">
        <v>25</v>
      </c>
      <c r="E52" s="23" t="s">
        <v>336</v>
      </c>
      <c r="F52" s="23" t="s">
        <v>27</v>
      </c>
      <c r="G52" s="23" t="s">
        <v>27</v>
      </c>
      <c r="H52" s="23" t="s">
        <v>337</v>
      </c>
      <c r="I52" s="22" t="str">
        <f>IF(H52="","",VLOOKUP(J52,DATA!$D$1:$E$13,2,FALSE))</f>
        <v>Midlands</v>
      </c>
      <c r="J52" s="23" t="str">
        <f>IF(H52="","",VLOOKUP(H52,DATA!$A$1:$B$46,2,FALSE))</f>
        <v>Lancaster</v>
      </c>
      <c r="K52" s="18">
        <v>200000</v>
      </c>
      <c r="L52" s="23" t="s">
        <v>30</v>
      </c>
      <c r="M52" s="23"/>
      <c r="N52" s="23"/>
      <c r="O52" s="23" t="s">
        <v>338</v>
      </c>
      <c r="P52" s="23" t="s">
        <v>320</v>
      </c>
      <c r="Q52" s="23" t="s">
        <v>32</v>
      </c>
      <c r="R52" s="23">
        <v>29067</v>
      </c>
      <c r="S52" s="23" t="s">
        <v>339</v>
      </c>
      <c r="T52" s="24" t="s">
        <v>340</v>
      </c>
      <c r="U52" s="10">
        <v>538144.22741000005</v>
      </c>
      <c r="V52" s="10">
        <v>3835889.2079699999</v>
      </c>
    </row>
    <row r="53" spans="1:22" s="2" customFormat="1" ht="12.75" customHeight="1" x14ac:dyDescent="0.2">
      <c r="A53" s="7" t="s">
        <v>341</v>
      </c>
      <c r="B53" s="8" t="s">
        <v>23</v>
      </c>
      <c r="C53" s="23" t="s">
        <v>24</v>
      </c>
      <c r="D53" s="23" t="s">
        <v>25</v>
      </c>
      <c r="E53" s="23" t="s">
        <v>342</v>
      </c>
      <c r="F53" s="23" t="s">
        <v>27</v>
      </c>
      <c r="G53" s="23" t="s">
        <v>28</v>
      </c>
      <c r="H53" s="23" t="s">
        <v>343</v>
      </c>
      <c r="I53" s="22" t="str">
        <f>IF(H53="","",VLOOKUP(J53,DATA!$D$1:$E$13,2,FALSE))</f>
        <v>Upstate</v>
      </c>
      <c r="J53" s="23" t="str">
        <f>IF(H53="","",VLOOKUP(H53,DATA!$A$1:$B$46,2,FALSE))</f>
        <v>Greenwood</v>
      </c>
      <c r="K53" s="18">
        <v>13000</v>
      </c>
      <c r="L53" s="23" t="s">
        <v>30</v>
      </c>
      <c r="M53" s="23"/>
      <c r="N53" s="23"/>
      <c r="O53" s="23" t="s">
        <v>344</v>
      </c>
      <c r="P53" s="23" t="s">
        <v>345</v>
      </c>
      <c r="Q53" s="23" t="s">
        <v>32</v>
      </c>
      <c r="R53" s="23">
        <v>29325</v>
      </c>
      <c r="S53" s="23" t="s">
        <v>346</v>
      </c>
      <c r="T53" s="24" t="s">
        <v>347</v>
      </c>
      <c r="U53" s="10">
        <v>418476.00438</v>
      </c>
      <c r="V53" s="10">
        <v>3818709.8394900002</v>
      </c>
    </row>
    <row r="54" spans="1:22" s="2" customFormat="1" ht="12.75" customHeight="1" x14ac:dyDescent="0.2">
      <c r="A54" s="7" t="s">
        <v>348</v>
      </c>
      <c r="B54" s="8" t="s">
        <v>23</v>
      </c>
      <c r="C54" s="23" t="s">
        <v>47</v>
      </c>
      <c r="D54" s="23" t="s">
        <v>25</v>
      </c>
      <c r="E54" s="23" t="s">
        <v>349</v>
      </c>
      <c r="F54" s="23" t="s">
        <v>27</v>
      </c>
      <c r="G54" s="23" t="s">
        <v>27</v>
      </c>
      <c r="H54" s="23" t="s">
        <v>343</v>
      </c>
      <c r="I54" s="22" t="str">
        <f>IF(H54="","",VLOOKUP(J54,DATA!$D$1:$E$13,2,FALSE))</f>
        <v>Upstate</v>
      </c>
      <c r="J54" s="23" t="str">
        <f>IF(H54="","",VLOOKUP(H54,DATA!$A$1:$B$46,2,FALSE))</f>
        <v>Greenwood</v>
      </c>
      <c r="K54" s="18">
        <v>241591</v>
      </c>
      <c r="L54" s="23" t="s">
        <v>30</v>
      </c>
      <c r="M54" s="23"/>
      <c r="N54" s="23"/>
      <c r="O54" s="23" t="s">
        <v>350</v>
      </c>
      <c r="P54" s="23" t="s">
        <v>351</v>
      </c>
      <c r="Q54" s="23" t="s">
        <v>32</v>
      </c>
      <c r="R54" s="23">
        <v>29645</v>
      </c>
      <c r="S54" s="23" t="s">
        <v>288</v>
      </c>
      <c r="T54" s="24" t="s">
        <v>289</v>
      </c>
      <c r="U54" s="10">
        <v>395020.69325999997</v>
      </c>
      <c r="V54" s="10">
        <v>3830359.9695700002</v>
      </c>
    </row>
    <row r="55" spans="1:22" s="2" customFormat="1" ht="12.75" customHeight="1" x14ac:dyDescent="0.2">
      <c r="A55" s="7" t="s">
        <v>352</v>
      </c>
      <c r="B55" s="8" t="s">
        <v>23</v>
      </c>
      <c r="C55" s="23" t="s">
        <v>47</v>
      </c>
      <c r="D55" s="23" t="s">
        <v>25</v>
      </c>
      <c r="E55" s="23" t="s">
        <v>353</v>
      </c>
      <c r="F55" s="23" t="s">
        <v>27</v>
      </c>
      <c r="G55" s="23" t="s">
        <v>27</v>
      </c>
      <c r="H55" s="23" t="s">
        <v>354</v>
      </c>
      <c r="I55" s="22" t="str">
        <f>IF(H55="","",VLOOKUP(J55,DATA!$D$1:$E$13,2,FALSE))</f>
        <v>Midlands</v>
      </c>
      <c r="J55" s="23" t="str">
        <f>IF(H55="","",VLOOKUP(H55,DATA!$A$1:$B$46,2,FALSE))</f>
        <v>Columbia</v>
      </c>
      <c r="K55" s="18">
        <v>240000</v>
      </c>
      <c r="L55" s="23" t="s">
        <v>30</v>
      </c>
      <c r="M55" s="23"/>
      <c r="N55" s="23"/>
      <c r="O55" s="23" t="s">
        <v>355</v>
      </c>
      <c r="P55" s="23" t="s">
        <v>152</v>
      </c>
      <c r="Q55" s="23" t="s">
        <v>32</v>
      </c>
      <c r="R55" s="23">
        <v>29202</v>
      </c>
      <c r="S55" s="23" t="s">
        <v>356</v>
      </c>
      <c r="T55" s="24" t="s">
        <v>357</v>
      </c>
      <c r="U55" s="10">
        <v>478411.82650000002</v>
      </c>
      <c r="V55" s="10">
        <v>3755777.0430000001</v>
      </c>
    </row>
    <row r="56" spans="1:22" s="2" customFormat="1" ht="12.75" customHeight="1" x14ac:dyDescent="0.2">
      <c r="A56" s="7" t="s">
        <v>358</v>
      </c>
      <c r="B56" s="8" t="s">
        <v>23</v>
      </c>
      <c r="C56" s="23" t="s">
        <v>24</v>
      </c>
      <c r="D56" s="23" t="s">
        <v>25</v>
      </c>
      <c r="E56" s="23" t="s">
        <v>359</v>
      </c>
      <c r="F56" s="23" t="s">
        <v>27</v>
      </c>
      <c r="G56" s="23" t="s">
        <v>28</v>
      </c>
      <c r="H56" s="23" t="s">
        <v>354</v>
      </c>
      <c r="I56" s="22" t="str">
        <f>IF(H56="","",VLOOKUP(J56,DATA!$D$1:$E$13,2,FALSE))</f>
        <v>Midlands</v>
      </c>
      <c r="J56" s="23" t="str">
        <f>IF(H56="","",VLOOKUP(H56,DATA!$A$1:$B$46,2,FALSE))</f>
        <v>Columbia</v>
      </c>
      <c r="K56" s="18">
        <v>216000</v>
      </c>
      <c r="L56" s="23" t="s">
        <v>30</v>
      </c>
      <c r="M56" s="23"/>
      <c r="N56" s="23"/>
      <c r="O56" s="23" t="s">
        <v>360</v>
      </c>
      <c r="P56" s="23" t="s">
        <v>354</v>
      </c>
      <c r="Q56" s="23" t="s">
        <v>32</v>
      </c>
      <c r="R56" s="23">
        <v>29073</v>
      </c>
      <c r="S56" s="23" t="s">
        <v>361</v>
      </c>
      <c r="T56" s="24" t="s">
        <v>362</v>
      </c>
      <c r="U56" s="10">
        <v>483916.69870000001</v>
      </c>
      <c r="V56" s="10">
        <v>3746252.8870000001</v>
      </c>
    </row>
    <row r="57" spans="1:22" s="2" customFormat="1" ht="12.75" customHeight="1" x14ac:dyDescent="0.2">
      <c r="A57" s="7" t="s">
        <v>363</v>
      </c>
      <c r="B57" s="8" t="s">
        <v>23</v>
      </c>
      <c r="C57" s="23" t="s">
        <v>47</v>
      </c>
      <c r="D57" s="23" t="s">
        <v>25</v>
      </c>
      <c r="E57" s="23" t="s">
        <v>364</v>
      </c>
      <c r="F57" s="23" t="s">
        <v>27</v>
      </c>
      <c r="G57" s="23" t="s">
        <v>27</v>
      </c>
      <c r="H57" s="23" t="s">
        <v>354</v>
      </c>
      <c r="I57" s="22" t="str">
        <f>IF(H57="","",VLOOKUP(J57,DATA!$D$1:$E$13,2,FALSE))</f>
        <v>Midlands</v>
      </c>
      <c r="J57" s="23" t="str">
        <f>IF(H57="","",VLOOKUP(H57,DATA!$A$1:$B$46,2,FALSE))</f>
        <v>Columbia</v>
      </c>
      <c r="K57" s="18">
        <v>7200</v>
      </c>
      <c r="L57" s="23" t="s">
        <v>30</v>
      </c>
      <c r="M57" s="23"/>
      <c r="N57" s="23"/>
      <c r="O57" s="23" t="s">
        <v>365</v>
      </c>
      <c r="P57" s="23" t="s">
        <v>366</v>
      </c>
      <c r="Q57" s="23" t="s">
        <v>32</v>
      </c>
      <c r="R57" s="23">
        <v>29073</v>
      </c>
      <c r="S57" s="23" t="s">
        <v>367</v>
      </c>
      <c r="T57" s="24" t="s">
        <v>368</v>
      </c>
      <c r="U57" s="10">
        <v>483306.4045</v>
      </c>
      <c r="V57" s="10">
        <v>3746909.77</v>
      </c>
    </row>
    <row r="58" spans="1:22" s="2" customFormat="1" ht="12.75" customHeight="1" x14ac:dyDescent="0.2">
      <c r="A58" s="7" t="s">
        <v>369</v>
      </c>
      <c r="B58" s="8" t="s">
        <v>23</v>
      </c>
      <c r="C58" s="23" t="s">
        <v>47</v>
      </c>
      <c r="D58" s="23" t="s">
        <v>25</v>
      </c>
      <c r="E58" s="23" t="s">
        <v>370</v>
      </c>
      <c r="F58" s="23" t="s">
        <v>27</v>
      </c>
      <c r="G58" s="23" t="s">
        <v>27</v>
      </c>
      <c r="H58" s="23" t="s">
        <v>354</v>
      </c>
      <c r="I58" s="22" t="str">
        <f>IF(H58="","",VLOOKUP(J58,DATA!$D$1:$E$13,2,FALSE))</f>
        <v>Midlands</v>
      </c>
      <c r="J58" s="23" t="str">
        <f>IF(H58="","",VLOOKUP(H58,DATA!$A$1:$B$46,2,FALSE))</f>
        <v>Columbia</v>
      </c>
      <c r="K58" s="18">
        <v>120000</v>
      </c>
      <c r="L58" s="23" t="s">
        <v>30</v>
      </c>
      <c r="M58" s="23"/>
      <c r="N58" s="23"/>
      <c r="O58" s="23" t="s">
        <v>327</v>
      </c>
      <c r="P58" s="23" t="s">
        <v>328</v>
      </c>
      <c r="Q58" s="23" t="s">
        <v>32</v>
      </c>
      <c r="R58" s="23">
        <v>29078</v>
      </c>
      <c r="S58" s="23" t="s">
        <v>288</v>
      </c>
      <c r="T58" s="24" t="s">
        <v>289</v>
      </c>
      <c r="U58" s="10">
        <v>466358.13520000002</v>
      </c>
      <c r="V58" s="10">
        <v>3758857.5610000002</v>
      </c>
    </row>
    <row r="59" spans="1:22" s="2" customFormat="1" ht="12.75" customHeight="1" x14ac:dyDescent="0.2">
      <c r="A59" s="7" t="s">
        <v>371</v>
      </c>
      <c r="B59" s="9" t="s">
        <v>23</v>
      </c>
      <c r="C59" s="25" t="s">
        <v>47</v>
      </c>
      <c r="D59" s="23" t="s">
        <v>25</v>
      </c>
      <c r="E59" s="25" t="s">
        <v>372</v>
      </c>
      <c r="F59" s="23" t="s">
        <v>27</v>
      </c>
      <c r="G59" s="23" t="s">
        <v>27</v>
      </c>
      <c r="H59" s="25" t="s">
        <v>373</v>
      </c>
      <c r="I59" s="22" t="str">
        <f>IF(H59="","",VLOOKUP(J59,DATA!$D$1:$E$13,2,FALSE))</f>
        <v>Pee Dee</v>
      </c>
      <c r="J59" s="23" t="str">
        <f>IF(H59="","",VLOOKUP(H59,DATA!$A$1:$B$46,2,FALSE))</f>
        <v>Florence</v>
      </c>
      <c r="K59" s="19">
        <v>206540</v>
      </c>
      <c r="L59" s="25" t="s">
        <v>30</v>
      </c>
      <c r="M59" s="25"/>
      <c r="N59" s="25"/>
      <c r="O59" s="25" t="s">
        <v>374</v>
      </c>
      <c r="P59" s="25" t="s">
        <v>375</v>
      </c>
      <c r="Q59" s="25" t="s">
        <v>32</v>
      </c>
      <c r="R59" s="25">
        <v>29576</v>
      </c>
      <c r="S59" s="25"/>
      <c r="T59" s="26"/>
      <c r="U59" s="10">
        <v>654106.5625</v>
      </c>
      <c r="V59" s="10">
        <v>3751719.75</v>
      </c>
    </row>
    <row r="60" spans="1:22" s="2" customFormat="1" ht="12.75" customHeight="1" x14ac:dyDescent="0.2">
      <c r="A60" s="7" t="s">
        <v>376</v>
      </c>
      <c r="B60" s="9" t="s">
        <v>23</v>
      </c>
      <c r="C60" s="25" t="s">
        <v>24</v>
      </c>
      <c r="D60" s="23" t="s">
        <v>25</v>
      </c>
      <c r="E60" s="25" t="s">
        <v>377</v>
      </c>
      <c r="F60" s="23" t="s">
        <v>27</v>
      </c>
      <c r="G60" s="23" t="s">
        <v>28</v>
      </c>
      <c r="H60" s="25" t="s">
        <v>373</v>
      </c>
      <c r="I60" s="22" t="str">
        <f>IF(H60="","",VLOOKUP(J60,DATA!$D$1:$E$13,2,FALSE))</f>
        <v>Pee Dee</v>
      </c>
      <c r="J60" s="23" t="str">
        <f>IF(H60="","",VLOOKUP(H60,DATA!$A$1:$B$46,2,FALSE))</f>
        <v>Florence</v>
      </c>
      <c r="K60" s="19">
        <v>133350</v>
      </c>
      <c r="L60" s="25" t="s">
        <v>30</v>
      </c>
      <c r="M60" s="25"/>
      <c r="N60" s="25"/>
      <c r="O60" s="25" t="s">
        <v>378</v>
      </c>
      <c r="P60" s="25" t="s">
        <v>373</v>
      </c>
      <c r="Q60" s="25" t="s">
        <v>32</v>
      </c>
      <c r="R60" s="25">
        <v>29571</v>
      </c>
      <c r="S60" s="25" t="s">
        <v>379</v>
      </c>
      <c r="T60" s="26" t="s">
        <v>380</v>
      </c>
      <c r="U60" s="10">
        <v>665635.9375</v>
      </c>
      <c r="V60" s="10">
        <v>3782391.5</v>
      </c>
    </row>
    <row r="61" spans="1:22" s="2" customFormat="1" ht="12.75" customHeight="1" x14ac:dyDescent="0.2">
      <c r="A61" s="7" t="s">
        <v>381</v>
      </c>
      <c r="B61" s="8" t="s">
        <v>23</v>
      </c>
      <c r="C61" s="23" t="s">
        <v>47</v>
      </c>
      <c r="D61" s="23" t="s">
        <v>25</v>
      </c>
      <c r="E61" s="23" t="s">
        <v>382</v>
      </c>
      <c r="F61" s="23" t="s">
        <v>27</v>
      </c>
      <c r="G61" s="23" t="s">
        <v>27</v>
      </c>
      <c r="H61" s="23" t="s">
        <v>373</v>
      </c>
      <c r="I61" s="22" t="str">
        <f>IF(H61="","",VLOOKUP(J61,DATA!$D$1:$E$13,2,FALSE))</f>
        <v>Pee Dee</v>
      </c>
      <c r="J61" s="23" t="str">
        <f>IF(H61="","",VLOOKUP(H61,DATA!$A$1:$B$46,2,FALSE))</f>
        <v>Florence</v>
      </c>
      <c r="K61" s="18">
        <v>206500</v>
      </c>
      <c r="L61" s="23" t="s">
        <v>30</v>
      </c>
      <c r="M61" s="23"/>
      <c r="N61" s="23"/>
      <c r="O61" s="23" t="s">
        <v>383</v>
      </c>
      <c r="P61" s="23" t="s">
        <v>384</v>
      </c>
      <c r="Q61" s="23" t="s">
        <v>32</v>
      </c>
      <c r="R61" s="23">
        <v>29546</v>
      </c>
      <c r="S61" s="23" t="s">
        <v>385</v>
      </c>
      <c r="T61" s="24" t="s">
        <v>386</v>
      </c>
      <c r="U61" s="10">
        <v>658911.76240000001</v>
      </c>
      <c r="V61" s="10">
        <v>3746142.8530000001</v>
      </c>
    </row>
    <row r="62" spans="1:22" s="2" customFormat="1" ht="12.75" customHeight="1" x14ac:dyDescent="0.2">
      <c r="A62" s="7" t="s">
        <v>387</v>
      </c>
      <c r="B62" s="8" t="s">
        <v>23</v>
      </c>
      <c r="C62" s="23" t="s">
        <v>53</v>
      </c>
      <c r="D62" s="23" t="s">
        <v>25</v>
      </c>
      <c r="E62" s="23" t="s">
        <v>388</v>
      </c>
      <c r="F62" s="23" t="s">
        <v>27</v>
      </c>
      <c r="G62" s="23" t="s">
        <v>27</v>
      </c>
      <c r="H62" s="23" t="s">
        <v>389</v>
      </c>
      <c r="I62" s="22" t="str">
        <f>IF(H62="","",VLOOKUP(J62,DATA!$D$1:$E$13,2,FALSE))</f>
        <v>Pee Dee</v>
      </c>
      <c r="J62" s="23" t="str">
        <f>IF(H62="","",VLOOKUP(H62,DATA!$A$1:$B$46,2,FALSE))</f>
        <v>Florence</v>
      </c>
      <c r="K62" s="18">
        <v>12000</v>
      </c>
      <c r="L62" s="23" t="s">
        <v>30</v>
      </c>
      <c r="M62" s="23"/>
      <c r="N62" s="23"/>
      <c r="O62" s="23" t="s">
        <v>390</v>
      </c>
      <c r="P62" s="23" t="s">
        <v>391</v>
      </c>
      <c r="Q62" s="23" t="s">
        <v>32</v>
      </c>
      <c r="R62" s="23" t="s">
        <v>392</v>
      </c>
      <c r="S62" s="23" t="s">
        <v>393</v>
      </c>
      <c r="T62" s="24" t="s">
        <v>394</v>
      </c>
      <c r="U62" s="10">
        <v>613958.23526999995</v>
      </c>
      <c r="V62" s="10">
        <v>3829975.1513800002</v>
      </c>
    </row>
    <row r="63" spans="1:22" s="2" customFormat="1" ht="12.75" customHeight="1" x14ac:dyDescent="0.2">
      <c r="A63" s="7" t="s">
        <v>395</v>
      </c>
      <c r="B63" s="8" t="s">
        <v>23</v>
      </c>
      <c r="C63" s="23" t="s">
        <v>47</v>
      </c>
      <c r="D63" s="23" t="s">
        <v>25</v>
      </c>
      <c r="E63" s="23" t="s">
        <v>396</v>
      </c>
      <c r="F63" s="23" t="s">
        <v>27</v>
      </c>
      <c r="G63" s="23" t="s">
        <v>27</v>
      </c>
      <c r="H63" s="23" t="s">
        <v>397</v>
      </c>
      <c r="I63" s="22" t="str">
        <f>IF(H63="","",VLOOKUP(J63,DATA!$D$1:$E$13,2,FALSE))</f>
        <v>Midlands</v>
      </c>
      <c r="J63" s="23" t="str">
        <f>IF(H63="","",VLOOKUP(H63,DATA!$A$1:$B$46,2,FALSE))</f>
        <v>Columbia</v>
      </c>
      <c r="K63" s="18">
        <v>208000</v>
      </c>
      <c r="L63" s="23" t="s">
        <v>30</v>
      </c>
      <c r="M63" s="23">
        <v>1307100</v>
      </c>
      <c r="N63" s="23" t="s">
        <v>285</v>
      </c>
      <c r="O63" s="23" t="s">
        <v>398</v>
      </c>
      <c r="P63" s="23" t="s">
        <v>399</v>
      </c>
      <c r="Q63" s="23" t="s">
        <v>400</v>
      </c>
      <c r="R63" s="23">
        <v>27610</v>
      </c>
      <c r="S63" s="23" t="s">
        <v>401</v>
      </c>
      <c r="T63" s="24" t="s">
        <v>402</v>
      </c>
      <c r="U63" s="10">
        <v>440220.01</v>
      </c>
      <c r="V63" s="10">
        <v>3792699.55</v>
      </c>
    </row>
    <row r="64" spans="1:22" s="2" customFormat="1" ht="12.75" customHeight="1" x14ac:dyDescent="0.2">
      <c r="A64" s="7" t="s">
        <v>403</v>
      </c>
      <c r="B64" s="8" t="s">
        <v>23</v>
      </c>
      <c r="C64" s="23" t="s">
        <v>24</v>
      </c>
      <c r="D64" s="23" t="s">
        <v>25</v>
      </c>
      <c r="E64" s="23" t="s">
        <v>404</v>
      </c>
      <c r="F64" s="23" t="s">
        <v>27</v>
      </c>
      <c r="G64" s="23" t="s">
        <v>28</v>
      </c>
      <c r="H64" s="23" t="s">
        <v>405</v>
      </c>
      <c r="I64" s="22" t="str">
        <f>IF(H64="","",VLOOKUP(J64,DATA!$D$1:$E$13,2,FALSE))</f>
        <v>Upstate</v>
      </c>
      <c r="J64" s="23" t="str">
        <f>IF(H64="","",VLOOKUP(H64,DATA!$A$1:$B$46,2,FALSE))</f>
        <v>Anderson</v>
      </c>
      <c r="K64" s="18">
        <v>37615</v>
      </c>
      <c r="L64" s="23" t="s">
        <v>30</v>
      </c>
      <c r="M64" s="23"/>
      <c r="N64" s="23"/>
      <c r="O64" s="23" t="s">
        <v>406</v>
      </c>
      <c r="P64" s="23" t="s">
        <v>407</v>
      </c>
      <c r="Q64" s="23" t="s">
        <v>32</v>
      </c>
      <c r="R64" s="23">
        <v>29678</v>
      </c>
      <c r="S64" s="23" t="s">
        <v>408</v>
      </c>
      <c r="T64" s="24" t="s">
        <v>409</v>
      </c>
      <c r="U64" s="10">
        <v>321179.03129999997</v>
      </c>
      <c r="V64" s="10">
        <v>3836288</v>
      </c>
    </row>
    <row r="65" spans="1:22" s="2" customFormat="1" ht="12.75" customHeight="1" x14ac:dyDescent="0.2">
      <c r="A65" s="7" t="s">
        <v>410</v>
      </c>
      <c r="B65" s="8" t="s">
        <v>23</v>
      </c>
      <c r="C65" s="23" t="s">
        <v>53</v>
      </c>
      <c r="D65" s="23" t="s">
        <v>25</v>
      </c>
      <c r="E65" s="23" t="s">
        <v>411</v>
      </c>
      <c r="F65" s="23" t="s">
        <v>27</v>
      </c>
      <c r="G65" s="23" t="s">
        <v>27</v>
      </c>
      <c r="H65" s="23" t="s">
        <v>412</v>
      </c>
      <c r="I65" s="22" t="str">
        <f>IF(H65="","",VLOOKUP(J65,DATA!$D$1:$E$13,2,FALSE))</f>
        <v>Low Country</v>
      </c>
      <c r="J65" s="23" t="str">
        <f>IF(H65="","",VLOOKUP(H65,DATA!$A$1:$B$46,2,FALSE))</f>
        <v>Orangeburg</v>
      </c>
      <c r="K65" s="19" t="s">
        <v>67</v>
      </c>
      <c r="L65" s="25"/>
      <c r="M65" s="25"/>
      <c r="N65" s="25"/>
      <c r="O65" s="23" t="s">
        <v>413</v>
      </c>
      <c r="P65" s="23" t="s">
        <v>414</v>
      </c>
      <c r="Q65" s="23" t="s">
        <v>32</v>
      </c>
      <c r="R65" s="23" t="s">
        <v>415</v>
      </c>
      <c r="S65" s="23"/>
      <c r="T65" s="24"/>
      <c r="U65" s="10">
        <v>551263.66975</v>
      </c>
      <c r="V65" s="10">
        <v>3682914.4833399998</v>
      </c>
    </row>
    <row r="66" spans="1:22" s="2" customFormat="1" ht="12.75" customHeight="1" x14ac:dyDescent="0.2">
      <c r="A66" s="7" t="s">
        <v>416</v>
      </c>
      <c r="B66" s="8" t="s">
        <v>23</v>
      </c>
      <c r="C66" s="23" t="s">
        <v>24</v>
      </c>
      <c r="D66" s="23" t="s">
        <v>25</v>
      </c>
      <c r="E66" s="23" t="s">
        <v>417</v>
      </c>
      <c r="F66" s="23" t="s">
        <v>27</v>
      </c>
      <c r="G66" s="23" t="s">
        <v>28</v>
      </c>
      <c r="H66" s="23" t="s">
        <v>412</v>
      </c>
      <c r="I66" s="22" t="str">
        <f>IF(H66="","",VLOOKUP(J66,DATA!$D$1:$E$13,2,FALSE))</f>
        <v>Low Country</v>
      </c>
      <c r="J66" s="23" t="str">
        <f>IF(H66="","",VLOOKUP(H66,DATA!$A$1:$B$46,2,FALSE))</f>
        <v>Orangeburg</v>
      </c>
      <c r="K66" s="18">
        <v>81000</v>
      </c>
      <c r="L66" s="23" t="s">
        <v>30</v>
      </c>
      <c r="M66" s="23"/>
      <c r="N66" s="23"/>
      <c r="O66" s="23" t="s">
        <v>418</v>
      </c>
      <c r="P66" s="23" t="s">
        <v>412</v>
      </c>
      <c r="Q66" s="23" t="s">
        <v>32</v>
      </c>
      <c r="R66" s="23">
        <v>29116</v>
      </c>
      <c r="S66" s="23" t="s">
        <v>419</v>
      </c>
      <c r="T66" s="24" t="s">
        <v>420</v>
      </c>
      <c r="U66" s="10">
        <v>518136.62270000001</v>
      </c>
      <c r="V66" s="10">
        <v>3712902.5440000002</v>
      </c>
    </row>
    <row r="67" spans="1:22" s="2" customFormat="1" ht="12.75" customHeight="1" x14ac:dyDescent="0.2">
      <c r="A67" s="7" t="s">
        <v>421</v>
      </c>
      <c r="B67" s="8" t="s">
        <v>23</v>
      </c>
      <c r="C67" s="23" t="s">
        <v>24</v>
      </c>
      <c r="D67" s="23" t="s">
        <v>25</v>
      </c>
      <c r="E67" s="23" t="s">
        <v>422</v>
      </c>
      <c r="F67" s="23" t="s">
        <v>27</v>
      </c>
      <c r="G67" s="23" t="s">
        <v>28</v>
      </c>
      <c r="H67" s="23" t="s">
        <v>423</v>
      </c>
      <c r="I67" s="22" t="str">
        <f>IF(H67="","",VLOOKUP(J67,DATA!$D$1:$E$13,2,FALSE))</f>
        <v>Upstate</v>
      </c>
      <c r="J67" s="23" t="str">
        <f>IF(H67="","",VLOOKUP(H67,DATA!$A$1:$B$46,2,FALSE))</f>
        <v>Greenville</v>
      </c>
      <c r="K67" s="18">
        <v>20000</v>
      </c>
      <c r="L67" s="23" t="s">
        <v>30</v>
      </c>
      <c r="M67" s="23"/>
      <c r="N67" s="23"/>
      <c r="O67" s="23" t="s">
        <v>424</v>
      </c>
      <c r="P67" s="23" t="s">
        <v>425</v>
      </c>
      <c r="Q67" s="23" t="s">
        <v>32</v>
      </c>
      <c r="R67" s="23">
        <v>29657</v>
      </c>
      <c r="S67" s="23" t="s">
        <v>426</v>
      </c>
      <c r="T67" s="24" t="s">
        <v>427</v>
      </c>
      <c r="U67" s="10">
        <v>347851.90026000002</v>
      </c>
      <c r="V67" s="10">
        <v>3854949.0671700002</v>
      </c>
    </row>
    <row r="68" spans="1:22" s="2" customFormat="1" ht="12.75" customHeight="1" x14ac:dyDescent="0.2">
      <c r="A68" s="7" t="s">
        <v>428</v>
      </c>
      <c r="B68" s="8" t="s">
        <v>23</v>
      </c>
      <c r="C68" s="23" t="s">
        <v>47</v>
      </c>
      <c r="D68" s="23" t="s">
        <v>25</v>
      </c>
      <c r="E68" s="23" t="s">
        <v>429</v>
      </c>
      <c r="F68" s="23" t="s">
        <v>27</v>
      </c>
      <c r="G68" s="23" t="s">
        <v>27</v>
      </c>
      <c r="H68" s="23" t="s">
        <v>423</v>
      </c>
      <c r="I68" s="22" t="str">
        <f>IF(H68="","",VLOOKUP(J68,DATA!$D$1:$E$13,2,FALSE))</f>
        <v>Upstate</v>
      </c>
      <c r="J68" s="23" t="str">
        <f>IF(H68="","",VLOOKUP(H68,DATA!$A$1:$B$46,2,FALSE))</f>
        <v>Greenville</v>
      </c>
      <c r="K68" s="18">
        <v>70500</v>
      </c>
      <c r="L68" s="23" t="s">
        <v>30</v>
      </c>
      <c r="M68" s="23"/>
      <c r="N68" s="23"/>
      <c r="O68" s="23" t="s">
        <v>430</v>
      </c>
      <c r="P68" s="23" t="s">
        <v>431</v>
      </c>
      <c r="Q68" s="23" t="s">
        <v>400</v>
      </c>
      <c r="R68" s="23">
        <v>28269</v>
      </c>
      <c r="S68" s="23" t="s">
        <v>432</v>
      </c>
      <c r="T68" s="24" t="s">
        <v>433</v>
      </c>
      <c r="U68" s="11">
        <v>346769.6948</v>
      </c>
      <c r="V68" s="11">
        <v>3851834.5349599998</v>
      </c>
    </row>
    <row r="69" spans="1:22" s="2" customFormat="1" ht="12.75" customHeight="1" x14ac:dyDescent="0.2">
      <c r="A69" s="7" t="s">
        <v>434</v>
      </c>
      <c r="B69" s="8" t="s">
        <v>23</v>
      </c>
      <c r="C69" s="23" t="s">
        <v>47</v>
      </c>
      <c r="D69" s="23" t="s">
        <v>25</v>
      </c>
      <c r="E69" s="23" t="s">
        <v>435</v>
      </c>
      <c r="F69" s="23" t="s">
        <v>27</v>
      </c>
      <c r="G69" s="23" t="s">
        <v>27</v>
      </c>
      <c r="H69" s="23" t="s">
        <v>436</v>
      </c>
      <c r="I69" s="22" t="str">
        <f>IF(H69="","",VLOOKUP(J69,DATA!$D$1:$E$13,2,FALSE))</f>
        <v>Midlands</v>
      </c>
      <c r="J69" s="23" t="str">
        <f>IF(H69="","",VLOOKUP(H69,DATA!$A$1:$B$46,2,FALSE))</f>
        <v>Columbia</v>
      </c>
      <c r="K69" s="18">
        <v>122400</v>
      </c>
      <c r="L69" s="23" t="s">
        <v>30</v>
      </c>
      <c r="M69" s="23"/>
      <c r="N69" s="23"/>
      <c r="O69" s="23" t="s">
        <v>437</v>
      </c>
      <c r="P69" s="23" t="s">
        <v>438</v>
      </c>
      <c r="Q69" s="23" t="s">
        <v>32</v>
      </c>
      <c r="R69" s="23">
        <v>29045</v>
      </c>
      <c r="S69" s="23" t="s">
        <v>333</v>
      </c>
      <c r="T69" s="24" t="s">
        <v>334</v>
      </c>
      <c r="U69" s="10">
        <v>524525.49763999996</v>
      </c>
      <c r="V69" s="10">
        <v>3759540.2178600002</v>
      </c>
    </row>
    <row r="70" spans="1:22" s="2" customFormat="1" ht="12.75" customHeight="1" x14ac:dyDescent="0.2">
      <c r="A70" s="7" t="s">
        <v>439</v>
      </c>
      <c r="B70" s="8" t="s">
        <v>23</v>
      </c>
      <c r="C70" s="23" t="s">
        <v>53</v>
      </c>
      <c r="D70" s="23" t="s">
        <v>25</v>
      </c>
      <c r="E70" s="23" t="s">
        <v>440</v>
      </c>
      <c r="F70" s="23" t="s">
        <v>27</v>
      </c>
      <c r="G70" s="23" t="s">
        <v>27</v>
      </c>
      <c r="H70" s="23" t="s">
        <v>436</v>
      </c>
      <c r="I70" s="22" t="str">
        <f>IF(H70="","",VLOOKUP(J70,DATA!$D$1:$E$13,2,FALSE))</f>
        <v>Midlands</v>
      </c>
      <c r="J70" s="23" t="str">
        <f>IF(H70="","",VLOOKUP(H70,DATA!$A$1:$B$46,2,FALSE))</f>
        <v>Columbia</v>
      </c>
      <c r="K70" s="18" t="s">
        <v>67</v>
      </c>
      <c r="L70" s="23"/>
      <c r="M70" s="23"/>
      <c r="N70" s="23"/>
      <c r="O70" s="23" t="s">
        <v>441</v>
      </c>
      <c r="P70" s="23" t="s">
        <v>442</v>
      </c>
      <c r="Q70" s="23" t="s">
        <v>32</v>
      </c>
      <c r="R70" s="23">
        <v>29044</v>
      </c>
      <c r="S70" s="23" t="s">
        <v>443</v>
      </c>
      <c r="T70" s="24" t="s">
        <v>444</v>
      </c>
      <c r="U70" s="10">
        <v>533219.71897000005</v>
      </c>
      <c r="V70" s="10">
        <v>3750840.5417399998</v>
      </c>
    </row>
    <row r="71" spans="1:22" s="2" customFormat="1" ht="12.75" customHeight="1" x14ac:dyDescent="0.2">
      <c r="A71" s="7" t="s">
        <v>445</v>
      </c>
      <c r="B71" s="8" t="s">
        <v>23</v>
      </c>
      <c r="C71" s="23" t="s">
        <v>24</v>
      </c>
      <c r="D71" s="23" t="s">
        <v>25</v>
      </c>
      <c r="E71" s="23" t="s">
        <v>446</v>
      </c>
      <c r="F71" s="23" t="s">
        <v>27</v>
      </c>
      <c r="G71" s="23" t="s">
        <v>28</v>
      </c>
      <c r="H71" s="23" t="s">
        <v>436</v>
      </c>
      <c r="I71" s="22" t="str">
        <f>IF(H71="","",VLOOKUP(J71,DATA!$D$1:$E$13,2,FALSE))</f>
        <v>Midlands</v>
      </c>
      <c r="J71" s="23" t="str">
        <f>IF(H71="","",VLOOKUP(H71,DATA!$A$1:$B$46,2,FALSE))</f>
        <v>Columbia</v>
      </c>
      <c r="K71" s="18">
        <v>200000</v>
      </c>
      <c r="L71" s="23" t="s">
        <v>30</v>
      </c>
      <c r="M71" s="23"/>
      <c r="N71" s="23"/>
      <c r="O71" s="23" t="s">
        <v>447</v>
      </c>
      <c r="P71" s="23" t="s">
        <v>152</v>
      </c>
      <c r="Q71" s="23" t="s">
        <v>32</v>
      </c>
      <c r="R71" s="23">
        <v>29203</v>
      </c>
      <c r="S71" s="23" t="s">
        <v>448</v>
      </c>
      <c r="T71" s="24" t="s">
        <v>449</v>
      </c>
      <c r="U71" s="10">
        <v>489256.93</v>
      </c>
      <c r="V71" s="10">
        <v>3776955.8</v>
      </c>
    </row>
    <row r="72" spans="1:22" s="2" customFormat="1" ht="12.75" customHeight="1" x14ac:dyDescent="0.2">
      <c r="A72" s="7" t="s">
        <v>450</v>
      </c>
      <c r="B72" s="8" t="s">
        <v>23</v>
      </c>
      <c r="C72" s="23" t="s">
        <v>53</v>
      </c>
      <c r="D72" s="23" t="s">
        <v>25</v>
      </c>
      <c r="E72" s="23" t="s">
        <v>451</v>
      </c>
      <c r="F72" s="23" t="s">
        <v>27</v>
      </c>
      <c r="G72" s="23" t="s">
        <v>27</v>
      </c>
      <c r="H72" s="23" t="s">
        <v>452</v>
      </c>
      <c r="I72" s="22" t="str">
        <f>IF(H72="","",VLOOKUP(J72,DATA!$D$1:$E$13,2,FALSE))</f>
        <v>Upstate</v>
      </c>
      <c r="J72" s="23" t="str">
        <f>IF(H72="","",VLOOKUP(H72,DATA!$A$1:$B$46,2,FALSE))</f>
        <v>Spartanburg</v>
      </c>
      <c r="K72" s="18" t="s">
        <v>67</v>
      </c>
      <c r="L72" s="23"/>
      <c r="M72" s="23"/>
      <c r="N72" s="23"/>
      <c r="O72" s="23" t="s">
        <v>453</v>
      </c>
      <c r="P72" s="23" t="s">
        <v>452</v>
      </c>
      <c r="Q72" s="23" t="s">
        <v>32</v>
      </c>
      <c r="R72" s="23">
        <v>29304</v>
      </c>
      <c r="S72" s="23" t="s">
        <v>454</v>
      </c>
      <c r="T72" s="24" t="s">
        <v>455</v>
      </c>
      <c r="U72" s="10">
        <v>422894.63880000002</v>
      </c>
      <c r="V72" s="10">
        <v>3864802.037</v>
      </c>
    </row>
    <row r="73" spans="1:22" s="2" customFormat="1" ht="12.75" customHeight="1" x14ac:dyDescent="0.2">
      <c r="A73" s="7" t="s">
        <v>456</v>
      </c>
      <c r="B73" s="8" t="s">
        <v>23</v>
      </c>
      <c r="C73" s="23" t="s">
        <v>53</v>
      </c>
      <c r="D73" s="23" t="s">
        <v>25</v>
      </c>
      <c r="E73" s="23" t="s">
        <v>457</v>
      </c>
      <c r="F73" s="23" t="s">
        <v>28</v>
      </c>
      <c r="G73" s="23" t="s">
        <v>27</v>
      </c>
      <c r="H73" s="23" t="s">
        <v>452</v>
      </c>
      <c r="I73" s="22" t="str">
        <f>IF(H73="","",VLOOKUP(J73,DATA!$D$1:$E$13,2,FALSE))</f>
        <v>Upstate</v>
      </c>
      <c r="J73" s="23" t="str">
        <f>IF(H73="","",VLOOKUP(H73,DATA!$A$1:$B$46,2,FALSE))</f>
        <v>Spartanburg</v>
      </c>
      <c r="K73" s="18" t="s">
        <v>67</v>
      </c>
      <c r="L73" s="23"/>
      <c r="M73" s="23"/>
      <c r="N73" s="23"/>
      <c r="O73" s="23" t="s">
        <v>458</v>
      </c>
      <c r="P73" s="23" t="s">
        <v>452</v>
      </c>
      <c r="Q73" s="23" t="s">
        <v>32</v>
      </c>
      <c r="R73" s="23">
        <v>29304</v>
      </c>
      <c r="S73" s="23"/>
      <c r="T73" s="24"/>
      <c r="U73" s="10">
        <v>410623.58260000002</v>
      </c>
      <c r="V73" s="10">
        <v>3853662.8640000001</v>
      </c>
    </row>
    <row r="74" spans="1:22" s="2" customFormat="1" ht="12.75" customHeight="1" x14ac:dyDescent="0.2">
      <c r="A74" s="7" t="s">
        <v>459</v>
      </c>
      <c r="B74" s="8" t="s">
        <v>23</v>
      </c>
      <c r="C74" s="23" t="s">
        <v>24</v>
      </c>
      <c r="D74" s="23" t="s">
        <v>25</v>
      </c>
      <c r="E74" s="23" t="s">
        <v>460</v>
      </c>
      <c r="F74" s="23" t="s">
        <v>27</v>
      </c>
      <c r="G74" s="23" t="s">
        <v>28</v>
      </c>
      <c r="H74" s="23" t="s">
        <v>452</v>
      </c>
      <c r="I74" s="22" t="str">
        <f>IF(H74="","",VLOOKUP(J74,DATA!$D$1:$E$13,2,FALSE))</f>
        <v>Upstate</v>
      </c>
      <c r="J74" s="23" t="str">
        <f>IF(H74="","",VLOOKUP(H74,DATA!$A$1:$B$46,2,FALSE))</f>
        <v>Spartanburg</v>
      </c>
      <c r="K74" s="18">
        <v>122161</v>
      </c>
      <c r="L74" s="23" t="s">
        <v>30</v>
      </c>
      <c r="M74" s="25"/>
      <c r="N74" s="25"/>
      <c r="O74" s="23" t="s">
        <v>461</v>
      </c>
      <c r="P74" s="23" t="s">
        <v>462</v>
      </c>
      <c r="Q74" s="23" t="s">
        <v>32</v>
      </c>
      <c r="R74" s="23">
        <v>29385</v>
      </c>
      <c r="S74" s="23" t="s">
        <v>463</v>
      </c>
      <c r="T74" s="24" t="s">
        <v>464</v>
      </c>
      <c r="U74" s="10">
        <v>396429.0625</v>
      </c>
      <c r="V74" s="10">
        <v>3873061.5</v>
      </c>
    </row>
    <row r="75" spans="1:22" s="2" customFormat="1" ht="12.75" customHeight="1" x14ac:dyDescent="0.2">
      <c r="A75" s="7" t="s">
        <v>465</v>
      </c>
      <c r="B75" s="8" t="s">
        <v>23</v>
      </c>
      <c r="C75" s="23" t="s">
        <v>24</v>
      </c>
      <c r="D75" s="23" t="s">
        <v>25</v>
      </c>
      <c r="E75" s="23" t="s">
        <v>466</v>
      </c>
      <c r="F75" s="23" t="s">
        <v>27</v>
      </c>
      <c r="G75" s="23" t="s">
        <v>28</v>
      </c>
      <c r="H75" s="23" t="s">
        <v>467</v>
      </c>
      <c r="I75" s="22" t="str">
        <f>IF(H75="","",VLOOKUP(J75,DATA!$D$1:$E$13,2,FALSE))</f>
        <v>Pee Dee</v>
      </c>
      <c r="J75" s="23" t="str">
        <f>IF(H75="","",VLOOKUP(H75,DATA!$A$1:$B$46,2,FALSE))</f>
        <v>Sumter</v>
      </c>
      <c r="K75" s="18">
        <v>51332</v>
      </c>
      <c r="L75" s="23" t="s">
        <v>30</v>
      </c>
      <c r="M75" s="23"/>
      <c r="N75" s="23"/>
      <c r="O75" s="23" t="s">
        <v>468</v>
      </c>
      <c r="P75" s="23" t="s">
        <v>467</v>
      </c>
      <c r="Q75" s="23" t="s">
        <v>32</v>
      </c>
      <c r="R75" s="23">
        <v>29150</v>
      </c>
      <c r="S75" s="23" t="s">
        <v>469</v>
      </c>
      <c r="T75" s="24" t="s">
        <v>470</v>
      </c>
      <c r="U75" s="10">
        <v>569211.28</v>
      </c>
      <c r="V75" s="10">
        <v>3756805.49</v>
      </c>
    </row>
    <row r="76" spans="1:22" s="2" customFormat="1" ht="12.75" customHeight="1" x14ac:dyDescent="0.2">
      <c r="A76" s="7" t="s">
        <v>471</v>
      </c>
      <c r="B76" s="8" t="s">
        <v>23</v>
      </c>
      <c r="C76" s="23" t="s">
        <v>53</v>
      </c>
      <c r="D76" s="23" t="s">
        <v>25</v>
      </c>
      <c r="E76" s="23" t="s">
        <v>472</v>
      </c>
      <c r="F76" s="23" t="s">
        <v>27</v>
      </c>
      <c r="G76" s="23" t="s">
        <v>27</v>
      </c>
      <c r="H76" s="23" t="s">
        <v>473</v>
      </c>
      <c r="I76" s="22" t="str">
        <f>IF(H76="","",VLOOKUP(J76,DATA!$D$1:$E$13,2,FALSE))</f>
        <v>Pee Dee</v>
      </c>
      <c r="J76" s="23" t="str">
        <f>IF(H76="","",VLOOKUP(H76,DATA!$A$1:$B$46,2,FALSE))</f>
        <v>Myrtle Beach</v>
      </c>
      <c r="K76" s="18">
        <v>80000</v>
      </c>
      <c r="L76" s="23" t="s">
        <v>30</v>
      </c>
      <c r="M76" s="23"/>
      <c r="N76" s="23"/>
      <c r="O76" s="23" t="s">
        <v>474</v>
      </c>
      <c r="P76" s="23" t="s">
        <v>475</v>
      </c>
      <c r="Q76" s="23" t="s">
        <v>32</v>
      </c>
      <c r="R76" s="23">
        <v>29556</v>
      </c>
      <c r="S76" s="23" t="s">
        <v>476</v>
      </c>
      <c r="T76" s="24" t="s">
        <v>477</v>
      </c>
      <c r="U76" s="10">
        <v>611795.02</v>
      </c>
      <c r="V76" s="10">
        <v>3734093.55</v>
      </c>
    </row>
    <row r="77" spans="1:22" s="2" customFormat="1" ht="12.75" customHeight="1" x14ac:dyDescent="0.2">
      <c r="A77" s="7" t="s">
        <v>478</v>
      </c>
      <c r="B77" s="8" t="s">
        <v>23</v>
      </c>
      <c r="C77" s="23" t="s">
        <v>24</v>
      </c>
      <c r="D77" s="23" t="s">
        <v>25</v>
      </c>
      <c r="E77" s="23" t="s">
        <v>479</v>
      </c>
      <c r="F77" s="23" t="s">
        <v>27</v>
      </c>
      <c r="G77" s="23" t="s">
        <v>28</v>
      </c>
      <c r="H77" s="23" t="s">
        <v>473</v>
      </c>
      <c r="I77" s="22" t="str">
        <f>IF(H77="","",VLOOKUP(J77,DATA!$D$1:$E$13,2,FALSE))</f>
        <v>Pee Dee</v>
      </c>
      <c r="J77" s="23" t="str">
        <f>IF(H77="","",VLOOKUP(H77,DATA!$A$1:$B$46,2,FALSE))</f>
        <v>Myrtle Beach</v>
      </c>
      <c r="K77" s="18">
        <v>54370</v>
      </c>
      <c r="L77" s="23" t="s">
        <v>30</v>
      </c>
      <c r="M77" s="23"/>
      <c r="N77" s="23"/>
      <c r="O77" s="23" t="s">
        <v>480</v>
      </c>
      <c r="P77" s="23" t="s">
        <v>481</v>
      </c>
      <c r="Q77" s="23" t="s">
        <v>32</v>
      </c>
      <c r="R77" s="23">
        <v>29590</v>
      </c>
      <c r="S77" s="23" t="s">
        <v>482</v>
      </c>
      <c r="T77" s="24" t="s">
        <v>483</v>
      </c>
      <c r="U77" s="10">
        <v>605112.93689999997</v>
      </c>
      <c r="V77" s="10">
        <v>3720102.1779999998</v>
      </c>
    </row>
    <row r="78" spans="1:22" s="2" customFormat="1" ht="12.75" customHeight="1" x14ac:dyDescent="0.2">
      <c r="A78" s="7" t="s">
        <v>484</v>
      </c>
      <c r="B78" s="8" t="s">
        <v>23</v>
      </c>
      <c r="C78" s="23" t="s">
        <v>47</v>
      </c>
      <c r="D78" s="23" t="s">
        <v>25</v>
      </c>
      <c r="E78" s="23" t="s">
        <v>485</v>
      </c>
      <c r="F78" s="23" t="s">
        <v>27</v>
      </c>
      <c r="G78" s="23" t="s">
        <v>27</v>
      </c>
      <c r="H78" s="23" t="s">
        <v>486</v>
      </c>
      <c r="I78" s="22" t="str">
        <f>IF(H78="","",VLOOKUP(J78,DATA!$D$1:$E$13,2,FALSE))</f>
        <v>Midlands</v>
      </c>
      <c r="J78" s="23" t="str">
        <f>IF(H78="","",VLOOKUP(H78,DATA!$A$1:$B$46,2,FALSE))</f>
        <v>Lancaster</v>
      </c>
      <c r="K78" s="18">
        <v>106418</v>
      </c>
      <c r="L78" s="23" t="s">
        <v>30</v>
      </c>
      <c r="M78" s="23"/>
      <c r="N78" s="23"/>
      <c r="O78" s="23" t="s">
        <v>487</v>
      </c>
      <c r="P78" s="23" t="s">
        <v>184</v>
      </c>
      <c r="Q78" s="23" t="s">
        <v>32</v>
      </c>
      <c r="R78" s="23">
        <v>29716</v>
      </c>
      <c r="S78" s="23" t="s">
        <v>488</v>
      </c>
      <c r="T78" s="24" t="s">
        <v>489</v>
      </c>
      <c r="U78" s="10">
        <v>504095.69</v>
      </c>
      <c r="V78" s="10">
        <v>3878194.35</v>
      </c>
    </row>
    <row r="79" spans="1:22" s="2" customFormat="1" ht="12.75" customHeight="1" x14ac:dyDescent="0.2">
      <c r="A79" s="7" t="s">
        <v>490</v>
      </c>
      <c r="B79" s="8" t="s">
        <v>23</v>
      </c>
      <c r="C79" s="23" t="s">
        <v>53</v>
      </c>
      <c r="D79" s="23" t="s">
        <v>25</v>
      </c>
      <c r="E79" s="23" t="s">
        <v>491</v>
      </c>
      <c r="F79" s="23" t="s">
        <v>27</v>
      </c>
      <c r="G79" s="23" t="s">
        <v>27</v>
      </c>
      <c r="H79" s="23" t="s">
        <v>486</v>
      </c>
      <c r="I79" s="22" t="str">
        <f>IF(H79="","",VLOOKUP(J79,DATA!$D$1:$E$13,2,FALSE))</f>
        <v>Midlands</v>
      </c>
      <c r="J79" s="23" t="str">
        <f>IF(H79="","",VLOOKUP(H79,DATA!$A$1:$B$46,2,FALSE))</f>
        <v>Lancaster</v>
      </c>
      <c r="K79" s="18" t="s">
        <v>67</v>
      </c>
      <c r="L79" s="23" t="s">
        <v>30</v>
      </c>
      <c r="M79" s="23"/>
      <c r="N79" s="23"/>
      <c r="O79" s="23" t="s">
        <v>492</v>
      </c>
      <c r="P79" s="23" t="s">
        <v>493</v>
      </c>
      <c r="Q79" s="23" t="s">
        <v>32</v>
      </c>
      <c r="R79" s="23">
        <v>29704</v>
      </c>
      <c r="S79" s="23" t="s">
        <v>494</v>
      </c>
      <c r="T79" s="24" t="s">
        <v>495</v>
      </c>
      <c r="U79" s="10">
        <v>509091</v>
      </c>
      <c r="V79" s="10">
        <v>3855510</v>
      </c>
    </row>
    <row r="80" spans="1:22" s="2" customFormat="1" ht="12.75" customHeight="1" x14ac:dyDescent="0.2">
      <c r="A80" s="7" t="s">
        <v>496</v>
      </c>
      <c r="B80" s="8" t="s">
        <v>23</v>
      </c>
      <c r="C80" s="23" t="s">
        <v>47</v>
      </c>
      <c r="D80" s="23" t="s">
        <v>25</v>
      </c>
      <c r="E80" s="23" t="s">
        <v>497</v>
      </c>
      <c r="F80" s="23" t="s">
        <v>27</v>
      </c>
      <c r="G80" s="23" t="s">
        <v>27</v>
      </c>
      <c r="H80" s="23" t="s">
        <v>486</v>
      </c>
      <c r="I80" s="22" t="str">
        <f>IF(H80="","",VLOOKUP(J80,DATA!$D$1:$E$13,2,FALSE))</f>
        <v>Midlands</v>
      </c>
      <c r="J80" s="23" t="str">
        <f>IF(H80="","",VLOOKUP(H80,DATA!$A$1:$B$46,2,FALSE))</f>
        <v>Lancaster</v>
      </c>
      <c r="K80" s="18">
        <v>24000</v>
      </c>
      <c r="L80" s="23" t="s">
        <v>30</v>
      </c>
      <c r="M80" s="23"/>
      <c r="N80" s="23"/>
      <c r="O80" s="23" t="s">
        <v>498</v>
      </c>
      <c r="P80" s="23" t="s">
        <v>499</v>
      </c>
      <c r="Q80" s="23" t="s">
        <v>32</v>
      </c>
      <c r="R80" s="23">
        <v>29730</v>
      </c>
      <c r="S80" s="23" t="s">
        <v>500</v>
      </c>
      <c r="T80" s="24" t="s">
        <v>501</v>
      </c>
      <c r="U80" s="10">
        <v>490683.96879999997</v>
      </c>
      <c r="V80" s="10">
        <v>3862329.5</v>
      </c>
    </row>
    <row r="81" spans="1:22" s="2" customFormat="1" ht="12.75" customHeight="1" x14ac:dyDescent="0.2">
      <c r="A81" s="7" t="s">
        <v>502</v>
      </c>
      <c r="B81" s="8" t="s">
        <v>23</v>
      </c>
      <c r="C81" s="23" t="s">
        <v>24</v>
      </c>
      <c r="D81" s="23" t="s">
        <v>25</v>
      </c>
      <c r="E81" s="23" t="s">
        <v>503</v>
      </c>
      <c r="F81" s="23" t="s">
        <v>27</v>
      </c>
      <c r="G81" s="23" t="s">
        <v>28</v>
      </c>
      <c r="H81" s="23" t="s">
        <v>486</v>
      </c>
      <c r="I81" s="22" t="str">
        <f>IF(H81="","",VLOOKUP(J81,DATA!$D$1:$E$13,2,FALSE))</f>
        <v>Midlands</v>
      </c>
      <c r="J81" s="23" t="str">
        <f>IF(H81="","",VLOOKUP(H81,DATA!$A$1:$B$46,2,FALSE))</f>
        <v>Lancaster</v>
      </c>
      <c r="K81" s="18">
        <v>96632</v>
      </c>
      <c r="L81" s="23" t="s">
        <v>30</v>
      </c>
      <c r="M81" s="23"/>
      <c r="N81" s="23"/>
      <c r="O81" s="23" t="s">
        <v>504</v>
      </c>
      <c r="P81" s="23" t="s">
        <v>486</v>
      </c>
      <c r="Q81" s="23" t="s">
        <v>32</v>
      </c>
      <c r="R81" s="23">
        <v>29745</v>
      </c>
      <c r="S81" s="23" t="s">
        <v>505</v>
      </c>
      <c r="T81" s="24" t="s">
        <v>506</v>
      </c>
      <c r="U81" s="10">
        <v>481293.40629999997</v>
      </c>
      <c r="V81" s="10">
        <v>3869869.25</v>
      </c>
    </row>
    <row r="82" spans="1:22" s="2" customFormat="1" ht="12.75" customHeight="1" x14ac:dyDescent="0.2">
      <c r="A82" s="7" t="s">
        <v>22</v>
      </c>
      <c r="B82" s="8" t="s">
        <v>23</v>
      </c>
      <c r="C82" s="23" t="s">
        <v>24</v>
      </c>
      <c r="D82" s="23" t="s">
        <v>507</v>
      </c>
      <c r="E82" s="23" t="s">
        <v>508</v>
      </c>
      <c r="F82" s="23" t="s">
        <v>27</v>
      </c>
      <c r="G82" s="23" t="s">
        <v>27</v>
      </c>
      <c r="H82" s="23" t="s">
        <v>29</v>
      </c>
      <c r="I82" s="22" t="str">
        <f>IF(H82="","",VLOOKUP(J82,DATA!$D$1:$E$13,2,FALSE))</f>
        <v>Upstate</v>
      </c>
      <c r="J82" s="23" t="str">
        <f>IF(H82="","",VLOOKUP(H82,DATA!$A$1:$B$46,2,FALSE))</f>
        <v>Greenwood</v>
      </c>
      <c r="K82" s="18">
        <v>46000</v>
      </c>
      <c r="L82" s="23" t="s">
        <v>30</v>
      </c>
      <c r="M82" s="23"/>
      <c r="N82" s="23"/>
      <c r="O82" s="23" t="s">
        <v>509</v>
      </c>
      <c r="P82" s="23" t="s">
        <v>29</v>
      </c>
      <c r="Q82" s="23" t="s">
        <v>32</v>
      </c>
      <c r="R82" s="23">
        <v>29620</v>
      </c>
      <c r="S82" s="23" t="s">
        <v>33</v>
      </c>
      <c r="T82" s="24" t="s">
        <v>34</v>
      </c>
      <c r="U82" s="10">
        <v>360047</v>
      </c>
      <c r="V82" s="10">
        <v>3783817.5</v>
      </c>
    </row>
    <row r="83" spans="1:22" s="2" customFormat="1" ht="12.75" customHeight="1" x14ac:dyDescent="0.2">
      <c r="A83" s="7" t="s">
        <v>510</v>
      </c>
      <c r="B83" s="8" t="s">
        <v>23</v>
      </c>
      <c r="C83" s="23" t="s">
        <v>65</v>
      </c>
      <c r="D83" s="23" t="s">
        <v>507</v>
      </c>
      <c r="E83" s="23" t="s">
        <v>511</v>
      </c>
      <c r="F83" s="23" t="s">
        <v>27</v>
      </c>
      <c r="G83" s="23" t="s">
        <v>28</v>
      </c>
      <c r="H83" s="23" t="s">
        <v>37</v>
      </c>
      <c r="I83" s="22" t="str">
        <f>IF(H83="","",VLOOKUP(J83,DATA!$D$1:$E$13,2,FALSE))</f>
        <v>Midlands</v>
      </c>
      <c r="J83" s="23" t="str">
        <f>IF(H83="","",VLOOKUP(H83,DATA!$A$1:$B$46,2,FALSE))</f>
        <v>Aiken</v>
      </c>
      <c r="K83" s="18" t="s">
        <v>67</v>
      </c>
      <c r="L83" s="23"/>
      <c r="M83" s="23"/>
      <c r="N83" s="23"/>
      <c r="O83" s="23" t="s">
        <v>512</v>
      </c>
      <c r="P83" s="23" t="s">
        <v>37</v>
      </c>
      <c r="Q83" s="23" t="s">
        <v>32</v>
      </c>
      <c r="R83" s="23">
        <v>29808</v>
      </c>
      <c r="S83" s="23" t="s">
        <v>513</v>
      </c>
      <c r="T83" s="24" t="s">
        <v>514</v>
      </c>
      <c r="U83" s="10">
        <v>440248.78129999997</v>
      </c>
      <c r="V83" s="10">
        <v>3685368.75</v>
      </c>
    </row>
    <row r="84" spans="1:22" s="2" customFormat="1" ht="12.75" customHeight="1" x14ac:dyDescent="0.2">
      <c r="A84" s="7" t="s">
        <v>515</v>
      </c>
      <c r="B84" s="8" t="s">
        <v>23</v>
      </c>
      <c r="C84" s="23" t="s">
        <v>24</v>
      </c>
      <c r="D84" s="23" t="s">
        <v>507</v>
      </c>
      <c r="E84" s="23" t="s">
        <v>516</v>
      </c>
      <c r="F84" s="23" t="s">
        <v>27</v>
      </c>
      <c r="G84" s="23" t="s">
        <v>27</v>
      </c>
      <c r="H84" s="23" t="s">
        <v>37</v>
      </c>
      <c r="I84" s="22" t="str">
        <f>IF(H84="","",VLOOKUP(J84,DATA!$D$1:$E$13,2,FALSE))</f>
        <v>Midlands</v>
      </c>
      <c r="J84" s="23" t="str">
        <f>IF(H84="","",VLOOKUP(H84,DATA!$A$1:$B$46,2,FALSE))</f>
        <v>Aiken</v>
      </c>
      <c r="K84" s="18">
        <v>500000</v>
      </c>
      <c r="L84" s="23" t="s">
        <v>30</v>
      </c>
      <c r="M84" s="23"/>
      <c r="N84" s="23"/>
      <c r="O84" s="23" t="s">
        <v>517</v>
      </c>
      <c r="P84" s="23" t="s">
        <v>37</v>
      </c>
      <c r="Q84" s="23" t="s">
        <v>32</v>
      </c>
      <c r="R84" s="23">
        <v>29802</v>
      </c>
      <c r="S84" s="23" t="s">
        <v>518</v>
      </c>
      <c r="T84" s="24" t="s">
        <v>519</v>
      </c>
      <c r="U84" s="10">
        <v>431583.20490000001</v>
      </c>
      <c r="V84" s="10">
        <v>3680170.977</v>
      </c>
    </row>
    <row r="85" spans="1:22" s="3" customFormat="1" ht="12.75" customHeight="1" x14ac:dyDescent="0.2">
      <c r="A85" s="7" t="s">
        <v>520</v>
      </c>
      <c r="B85" s="8" t="s">
        <v>23</v>
      </c>
      <c r="C85" s="23" t="s">
        <v>24</v>
      </c>
      <c r="D85" s="23" t="s">
        <v>507</v>
      </c>
      <c r="E85" s="23" t="s">
        <v>521</v>
      </c>
      <c r="F85" s="23" t="s">
        <v>27</v>
      </c>
      <c r="G85" s="23" t="s">
        <v>27</v>
      </c>
      <c r="H85" s="23" t="s">
        <v>79</v>
      </c>
      <c r="I85" s="22" t="str">
        <f>IF(H85="","",VLOOKUP(J85,DATA!$D$1:$E$13,2,FALSE))</f>
        <v>Upstate</v>
      </c>
      <c r="J85" s="23" t="str">
        <f>IF(H85="","",VLOOKUP(H85,DATA!$A$1:$B$46,2,FALSE))</f>
        <v>Anderson</v>
      </c>
      <c r="K85" s="18">
        <v>438000</v>
      </c>
      <c r="L85" s="23" t="s">
        <v>30</v>
      </c>
      <c r="M85" s="23"/>
      <c r="N85" s="23"/>
      <c r="O85" s="23" t="s">
        <v>522</v>
      </c>
      <c r="P85" s="23" t="s">
        <v>523</v>
      </c>
      <c r="Q85" s="23" t="s">
        <v>32</v>
      </c>
      <c r="R85" s="23">
        <v>29627</v>
      </c>
      <c r="S85" s="23" t="s">
        <v>524</v>
      </c>
      <c r="T85" s="24" t="s">
        <v>525</v>
      </c>
      <c r="U85" s="10">
        <v>366040.625</v>
      </c>
      <c r="V85" s="10">
        <v>3826639.75</v>
      </c>
    </row>
    <row r="86" spans="1:22" s="2" customFormat="1" ht="12.75" customHeight="1" x14ac:dyDescent="0.2">
      <c r="A86" s="7" t="s">
        <v>128</v>
      </c>
      <c r="B86" s="8" t="s">
        <v>23</v>
      </c>
      <c r="C86" s="23" t="s">
        <v>24</v>
      </c>
      <c r="D86" s="23" t="s">
        <v>507</v>
      </c>
      <c r="E86" s="23" t="s">
        <v>526</v>
      </c>
      <c r="F86" s="23" t="s">
        <v>27</v>
      </c>
      <c r="G86" s="23" t="s">
        <v>27</v>
      </c>
      <c r="H86" s="23" t="s">
        <v>130</v>
      </c>
      <c r="I86" s="22" t="str">
        <f>IF(H86="","",VLOOKUP(J86,DATA!$D$1:$E$13,2,FALSE))</f>
        <v>Low Country</v>
      </c>
      <c r="J86" s="23" t="str">
        <f>IF(H86="","",VLOOKUP(H86,DATA!$A$1:$B$46,2,FALSE))</f>
        <v>Charleston</v>
      </c>
      <c r="K86" s="18">
        <v>1000000</v>
      </c>
      <c r="L86" s="23" t="s">
        <v>30</v>
      </c>
      <c r="M86" s="23"/>
      <c r="N86" s="23"/>
      <c r="O86" s="23" t="s">
        <v>527</v>
      </c>
      <c r="P86" s="23" t="s">
        <v>132</v>
      </c>
      <c r="Q86" s="23" t="s">
        <v>32</v>
      </c>
      <c r="R86" s="23">
        <v>29445</v>
      </c>
      <c r="S86" s="23" t="s">
        <v>133</v>
      </c>
      <c r="T86" s="24" t="s">
        <v>134</v>
      </c>
      <c r="U86" s="10">
        <v>589931.28839999996</v>
      </c>
      <c r="V86" s="10">
        <v>3665255.5890000002</v>
      </c>
    </row>
    <row r="87" spans="1:22" s="2" customFormat="1" ht="12.75" customHeight="1" x14ac:dyDescent="0.2">
      <c r="A87" s="7" t="s">
        <v>528</v>
      </c>
      <c r="B87" s="9" t="s">
        <v>23</v>
      </c>
      <c r="C87" s="25" t="s">
        <v>53</v>
      </c>
      <c r="D87" s="23" t="s">
        <v>507</v>
      </c>
      <c r="E87" s="25" t="s">
        <v>529</v>
      </c>
      <c r="F87" s="23" t="s">
        <v>27</v>
      </c>
      <c r="G87" s="23" t="s">
        <v>27</v>
      </c>
      <c r="H87" s="25" t="s">
        <v>130</v>
      </c>
      <c r="I87" s="22" t="str">
        <f>IF(H87="","",VLOOKUP(J87,DATA!$D$1:$E$13,2,FALSE))</f>
        <v>Low Country</v>
      </c>
      <c r="J87" s="23" t="str">
        <f>IF(H87="","",VLOOKUP(H87,DATA!$A$1:$B$46,2,FALSE))</f>
        <v>Charleston</v>
      </c>
      <c r="K87" s="19" t="s">
        <v>67</v>
      </c>
      <c r="L87" s="25"/>
      <c r="M87" s="25"/>
      <c r="N87" s="25"/>
      <c r="O87" s="25" t="s">
        <v>530</v>
      </c>
      <c r="P87" s="25" t="s">
        <v>531</v>
      </c>
      <c r="Q87" s="25" t="s">
        <v>32</v>
      </c>
      <c r="R87" s="25">
        <v>29461</v>
      </c>
      <c r="S87" s="25" t="s">
        <v>532</v>
      </c>
      <c r="T87" s="26" t="s">
        <v>533</v>
      </c>
      <c r="U87" s="10">
        <v>581946.24508000002</v>
      </c>
      <c r="V87" s="10">
        <v>3694957.6778199999</v>
      </c>
    </row>
    <row r="88" spans="1:22" s="2" customFormat="1" ht="12.75" customHeight="1" x14ac:dyDescent="0.2">
      <c r="A88" s="7" t="s">
        <v>534</v>
      </c>
      <c r="B88" s="8" t="s">
        <v>23</v>
      </c>
      <c r="C88" s="23" t="s">
        <v>53</v>
      </c>
      <c r="D88" s="23" t="s">
        <v>507</v>
      </c>
      <c r="E88" s="23" t="s">
        <v>535</v>
      </c>
      <c r="F88" s="23" t="s">
        <v>27</v>
      </c>
      <c r="G88" s="23" t="s">
        <v>27</v>
      </c>
      <c r="H88" s="23" t="s">
        <v>130</v>
      </c>
      <c r="I88" s="22" t="str">
        <f>IF(H88="","",VLOOKUP(J88,DATA!$D$1:$E$13,2,FALSE))</f>
        <v>Low Country</v>
      </c>
      <c r="J88" s="23" t="str">
        <f>IF(H88="","",VLOOKUP(H88,DATA!$A$1:$B$46,2,FALSE))</f>
        <v>Charleston</v>
      </c>
      <c r="K88" s="18" t="s">
        <v>67</v>
      </c>
      <c r="L88" s="23"/>
      <c r="M88" s="23"/>
      <c r="N88" s="23"/>
      <c r="O88" s="23" t="s">
        <v>536</v>
      </c>
      <c r="P88" s="23" t="s">
        <v>152</v>
      </c>
      <c r="Q88" s="23" t="s">
        <v>32</v>
      </c>
      <c r="R88" s="23">
        <v>29218</v>
      </c>
      <c r="S88" s="23" t="s">
        <v>537</v>
      </c>
      <c r="T88" s="24" t="s">
        <v>538</v>
      </c>
      <c r="U88" s="10">
        <v>589685.75</v>
      </c>
      <c r="V88" s="10">
        <v>3664496.75</v>
      </c>
    </row>
    <row r="89" spans="1:22" s="2" customFormat="1" ht="12.75" customHeight="1" x14ac:dyDescent="0.2">
      <c r="A89" s="7" t="s">
        <v>155</v>
      </c>
      <c r="B89" s="8" t="s">
        <v>23</v>
      </c>
      <c r="C89" s="23" t="s">
        <v>24</v>
      </c>
      <c r="D89" s="23" t="s">
        <v>507</v>
      </c>
      <c r="E89" s="23" t="s">
        <v>539</v>
      </c>
      <c r="F89" s="23" t="s">
        <v>27</v>
      </c>
      <c r="G89" s="23" t="s">
        <v>27</v>
      </c>
      <c r="H89" s="23" t="s">
        <v>138</v>
      </c>
      <c r="I89" s="22" t="str">
        <f>IF(H89="","",VLOOKUP(J89,DATA!$D$1:$E$13,2,FALSE))</f>
        <v>Low Country</v>
      </c>
      <c r="J89" s="23" t="str">
        <f>IF(H89="","",VLOOKUP(H89,DATA!$A$1:$B$46,2,FALSE))</f>
        <v>Charleston</v>
      </c>
      <c r="K89" s="18">
        <v>180000</v>
      </c>
      <c r="L89" s="23" t="s">
        <v>30</v>
      </c>
      <c r="M89" s="23"/>
      <c r="N89" s="23"/>
      <c r="O89" s="23" t="s">
        <v>540</v>
      </c>
      <c r="P89" s="23" t="s">
        <v>138</v>
      </c>
      <c r="Q89" s="23" t="s">
        <v>32</v>
      </c>
      <c r="R89" s="23">
        <v>29414</v>
      </c>
      <c r="S89" s="23" t="s">
        <v>159</v>
      </c>
      <c r="T89" s="24" t="s">
        <v>160</v>
      </c>
      <c r="U89" s="10">
        <v>583178.43059999996</v>
      </c>
      <c r="V89" s="10">
        <v>3631619.3829999999</v>
      </c>
    </row>
    <row r="90" spans="1:22" s="2" customFormat="1" ht="12.75" customHeight="1" x14ac:dyDescent="0.2">
      <c r="A90" s="7" t="s">
        <v>541</v>
      </c>
      <c r="B90" s="8" t="s">
        <v>23</v>
      </c>
      <c r="C90" s="23" t="s">
        <v>53</v>
      </c>
      <c r="D90" s="23" t="s">
        <v>507</v>
      </c>
      <c r="E90" s="23" t="s">
        <v>542</v>
      </c>
      <c r="F90" s="23" t="s">
        <v>27</v>
      </c>
      <c r="G90" s="23" t="s">
        <v>27</v>
      </c>
      <c r="H90" s="23" t="s">
        <v>214</v>
      </c>
      <c r="I90" s="22" t="str">
        <f>IF(H90="","",VLOOKUP(J90,DATA!$D$1:$E$13,2,FALSE))</f>
        <v>Pee Dee</v>
      </c>
      <c r="J90" s="23" t="str">
        <f>IF(H90="","",VLOOKUP(H90,DATA!$A$1:$B$46,2,FALSE))</f>
        <v>Florence</v>
      </c>
      <c r="K90" s="18"/>
      <c r="L90" s="23"/>
      <c r="M90" s="23"/>
      <c r="N90" s="23"/>
      <c r="O90" s="23"/>
      <c r="P90" s="23"/>
      <c r="Q90" s="23"/>
      <c r="R90" s="23"/>
      <c r="S90" s="23"/>
      <c r="T90" s="24"/>
      <c r="U90" s="10">
        <v>575961</v>
      </c>
      <c r="V90" s="10">
        <v>3809048</v>
      </c>
    </row>
    <row r="91" spans="1:22" s="2" customFormat="1" ht="12.75" customHeight="1" x14ac:dyDescent="0.2">
      <c r="A91" s="7" t="s">
        <v>218</v>
      </c>
      <c r="B91" s="9" t="s">
        <v>23</v>
      </c>
      <c r="C91" s="25" t="s">
        <v>53</v>
      </c>
      <c r="D91" s="25" t="s">
        <v>507</v>
      </c>
      <c r="E91" s="25" t="s">
        <v>543</v>
      </c>
      <c r="F91" s="25" t="s">
        <v>27</v>
      </c>
      <c r="G91" s="23" t="s">
        <v>27</v>
      </c>
      <c r="H91" s="25" t="s">
        <v>214</v>
      </c>
      <c r="I91" s="22" t="str">
        <f>IF(H91="","",VLOOKUP(J91,DATA!$D$1:$E$13,2,FALSE))</f>
        <v>Pee Dee</v>
      </c>
      <c r="J91" s="23" t="str">
        <f>IF(H91="","",VLOOKUP(H91,DATA!$A$1:$B$46,2,FALSE))</f>
        <v>Florence</v>
      </c>
      <c r="K91" s="19">
        <v>60000</v>
      </c>
      <c r="L91" s="23" t="s">
        <v>30</v>
      </c>
      <c r="M91" s="25"/>
      <c r="N91" s="25"/>
      <c r="O91" s="25"/>
      <c r="P91" s="25"/>
      <c r="Q91" s="25"/>
      <c r="R91" s="25"/>
      <c r="S91" s="25" t="s">
        <v>222</v>
      </c>
      <c r="T91" s="26" t="s">
        <v>223</v>
      </c>
      <c r="U91" s="10">
        <v>588126.15625</v>
      </c>
      <c r="V91" s="10">
        <v>3807058.93083</v>
      </c>
    </row>
    <row r="92" spans="1:22" s="2" customFormat="1" ht="12.75" customHeight="1" x14ac:dyDescent="0.2">
      <c r="A92" s="7" t="s">
        <v>544</v>
      </c>
      <c r="B92" s="8" t="s">
        <v>23</v>
      </c>
      <c r="C92" s="23" t="s">
        <v>47</v>
      </c>
      <c r="D92" s="23" t="s">
        <v>507</v>
      </c>
      <c r="E92" s="23" t="s">
        <v>545</v>
      </c>
      <c r="F92" s="23" t="s">
        <v>27</v>
      </c>
      <c r="G92" s="23" t="s">
        <v>27</v>
      </c>
      <c r="H92" s="23" t="s">
        <v>233</v>
      </c>
      <c r="I92" s="22" t="str">
        <f>IF(H92="","",VLOOKUP(J92,DATA!$D$1:$E$13,2,FALSE))</f>
        <v>Low Country</v>
      </c>
      <c r="J92" s="23" t="str">
        <f>IF(H92="","",VLOOKUP(H92,DATA!$A$1:$B$46,2,FALSE))</f>
        <v>Charleston</v>
      </c>
      <c r="K92" s="18">
        <v>1144000</v>
      </c>
      <c r="L92" s="23" t="s">
        <v>30</v>
      </c>
      <c r="M92" s="23"/>
      <c r="N92" s="23"/>
      <c r="O92" s="23" t="s">
        <v>546</v>
      </c>
      <c r="P92" s="23" t="s">
        <v>233</v>
      </c>
      <c r="Q92" s="23" t="s">
        <v>32</v>
      </c>
      <c r="R92" s="23">
        <v>29437</v>
      </c>
      <c r="S92" s="23" t="s">
        <v>316</v>
      </c>
      <c r="T92" s="24" t="s">
        <v>317</v>
      </c>
      <c r="U92" s="10">
        <v>559274.41009999998</v>
      </c>
      <c r="V92" s="10">
        <v>3666411.8390000002</v>
      </c>
    </row>
    <row r="93" spans="1:22" s="2" customFormat="1" ht="12.75" customHeight="1" x14ac:dyDescent="0.2">
      <c r="A93" s="7" t="s">
        <v>547</v>
      </c>
      <c r="B93" s="8" t="s">
        <v>23</v>
      </c>
      <c r="C93" s="23" t="s">
        <v>47</v>
      </c>
      <c r="D93" s="23" t="s">
        <v>507</v>
      </c>
      <c r="E93" s="23" t="s">
        <v>548</v>
      </c>
      <c r="F93" s="23" t="s">
        <v>27</v>
      </c>
      <c r="G93" s="23" t="s">
        <v>27</v>
      </c>
      <c r="H93" s="23" t="s">
        <v>233</v>
      </c>
      <c r="I93" s="22" t="str">
        <f>IF(H93="","",VLOOKUP(J93,DATA!$D$1:$E$13,2,FALSE))</f>
        <v>Low Country</v>
      </c>
      <c r="J93" s="23" t="str">
        <f>IF(H93="","",VLOOKUP(H93,DATA!$A$1:$B$46,2,FALSE))</f>
        <v>Charleston</v>
      </c>
      <c r="K93" s="18">
        <v>214500</v>
      </c>
      <c r="L93" s="23" t="s">
        <v>30</v>
      </c>
      <c r="M93" s="23"/>
      <c r="N93" s="23"/>
      <c r="O93" s="23" t="s">
        <v>549</v>
      </c>
      <c r="P93" s="23" t="s">
        <v>235</v>
      </c>
      <c r="Q93" s="23" t="s">
        <v>32</v>
      </c>
      <c r="R93" s="23">
        <v>29418</v>
      </c>
      <c r="S93" s="23" t="s">
        <v>166</v>
      </c>
      <c r="T93" s="24" t="s">
        <v>167</v>
      </c>
      <c r="U93" s="10">
        <v>585388.88340000005</v>
      </c>
      <c r="V93" s="10">
        <v>3642510.8620000002</v>
      </c>
    </row>
    <row r="94" spans="1:22" s="2" customFormat="1" ht="12.75" customHeight="1" x14ac:dyDescent="0.2">
      <c r="A94" s="7" t="s">
        <v>261</v>
      </c>
      <c r="B94" s="8" t="s">
        <v>23</v>
      </c>
      <c r="C94" s="23" t="s">
        <v>24</v>
      </c>
      <c r="D94" s="23" t="s">
        <v>507</v>
      </c>
      <c r="E94" s="23" t="s">
        <v>550</v>
      </c>
      <c r="F94" s="23" t="s">
        <v>27</v>
      </c>
      <c r="G94" s="23" t="s">
        <v>27</v>
      </c>
      <c r="H94" s="23" t="s">
        <v>263</v>
      </c>
      <c r="I94" s="22" t="str">
        <f>IF(H94="","",VLOOKUP(J94,DATA!$D$1:$E$13,2,FALSE))</f>
        <v>Pee Dee</v>
      </c>
      <c r="J94" s="23" t="str">
        <f>IF(H94="","",VLOOKUP(H94,DATA!$A$1:$B$46,2,FALSE))</f>
        <v>Myrtle Beach</v>
      </c>
      <c r="K94" s="18">
        <v>79582</v>
      </c>
      <c r="L94" s="23" t="s">
        <v>30</v>
      </c>
      <c r="M94" s="23"/>
      <c r="N94" s="23"/>
      <c r="O94" s="23" t="s">
        <v>551</v>
      </c>
      <c r="P94" s="23" t="s">
        <v>263</v>
      </c>
      <c r="Q94" s="23" t="s">
        <v>32</v>
      </c>
      <c r="R94" s="23">
        <v>29442</v>
      </c>
      <c r="S94" s="23" t="s">
        <v>265</v>
      </c>
      <c r="T94" s="24" t="s">
        <v>266</v>
      </c>
      <c r="U94" s="10">
        <v>656022.08609999996</v>
      </c>
      <c r="V94" s="10">
        <v>3703295.2239999999</v>
      </c>
    </row>
    <row r="95" spans="1:22" s="2" customFormat="1" ht="12.75" customHeight="1" x14ac:dyDescent="0.2">
      <c r="A95" s="7" t="s">
        <v>552</v>
      </c>
      <c r="B95" s="8" t="s">
        <v>23</v>
      </c>
      <c r="C95" s="23" t="s">
        <v>53</v>
      </c>
      <c r="D95" s="23" t="s">
        <v>507</v>
      </c>
      <c r="E95" s="23" t="s">
        <v>553</v>
      </c>
      <c r="F95" s="23" t="s">
        <v>27</v>
      </c>
      <c r="G95" s="23" t="s">
        <v>27</v>
      </c>
      <c r="H95" s="23" t="s">
        <v>263</v>
      </c>
      <c r="I95" s="22" t="str">
        <f>IF(H95="","",VLOOKUP(J95,DATA!$D$1:$E$13,2,FALSE))</f>
        <v>Pee Dee</v>
      </c>
      <c r="J95" s="23" t="str">
        <f>IF(H95="","",VLOOKUP(H95,DATA!$A$1:$B$46,2,FALSE))</f>
        <v>Myrtle Beach</v>
      </c>
      <c r="K95" s="18"/>
      <c r="L95" s="23"/>
      <c r="M95" s="23"/>
      <c r="N95" s="23"/>
      <c r="O95" s="23"/>
      <c r="P95" s="23"/>
      <c r="Q95" s="23"/>
      <c r="R95" s="23"/>
      <c r="S95" s="23"/>
      <c r="T95" s="24"/>
      <c r="U95" s="10">
        <v>652192.70016999997</v>
      </c>
      <c r="V95" s="10">
        <v>3689543.7134099999</v>
      </c>
    </row>
    <row r="96" spans="1:22" s="2" customFormat="1" ht="12.75" customHeight="1" x14ac:dyDescent="0.2">
      <c r="A96" s="7" t="s">
        <v>277</v>
      </c>
      <c r="B96" s="8" t="s">
        <v>23</v>
      </c>
      <c r="C96" s="23" t="s">
        <v>24</v>
      </c>
      <c r="D96" s="23" t="s">
        <v>507</v>
      </c>
      <c r="E96" s="23" t="s">
        <v>554</v>
      </c>
      <c r="F96" s="23" t="s">
        <v>27</v>
      </c>
      <c r="G96" s="23" t="s">
        <v>27</v>
      </c>
      <c r="H96" s="23" t="s">
        <v>92</v>
      </c>
      <c r="I96" s="22" t="str">
        <f>IF(H96="","",VLOOKUP(J96,DATA!$D$1:$E$13,2,FALSE))</f>
        <v>Upstate</v>
      </c>
      <c r="J96" s="23" t="str">
        <f>IF(H96="","",VLOOKUP(H96,DATA!$A$1:$B$46,2,FALSE))</f>
        <v>Greenville</v>
      </c>
      <c r="K96" s="18">
        <v>500000</v>
      </c>
      <c r="L96" s="23" t="s">
        <v>30</v>
      </c>
      <c r="M96" s="23"/>
      <c r="N96" s="23"/>
      <c r="O96" s="23" t="s">
        <v>279</v>
      </c>
      <c r="P96" s="23" t="s">
        <v>92</v>
      </c>
      <c r="Q96" s="23" t="s">
        <v>32</v>
      </c>
      <c r="R96" s="23" t="s">
        <v>280</v>
      </c>
      <c r="S96" s="23" t="s">
        <v>281</v>
      </c>
      <c r="T96" s="24" t="s">
        <v>282</v>
      </c>
      <c r="U96" s="10">
        <v>379849.95338999998</v>
      </c>
      <c r="V96" s="10">
        <v>3822595.5501899999</v>
      </c>
    </row>
    <row r="97" spans="1:22" s="2" customFormat="1" ht="13.5" customHeight="1" x14ac:dyDescent="0.2">
      <c r="A97" s="7" t="s">
        <v>290</v>
      </c>
      <c r="B97" s="8" t="s">
        <v>23</v>
      </c>
      <c r="C97" s="23" t="s">
        <v>24</v>
      </c>
      <c r="D97" s="23" t="s">
        <v>507</v>
      </c>
      <c r="E97" s="23" t="s">
        <v>555</v>
      </c>
      <c r="F97" s="23" t="s">
        <v>27</v>
      </c>
      <c r="G97" s="23" t="s">
        <v>27</v>
      </c>
      <c r="H97" s="23" t="s">
        <v>292</v>
      </c>
      <c r="I97" s="22" t="str">
        <f>IF(H97="","",VLOOKUP(J97,DATA!$D$1:$E$13,2,FALSE))</f>
        <v>Upstate</v>
      </c>
      <c r="J97" s="23" t="str">
        <f>IF(H97="","",VLOOKUP(H97,DATA!$A$1:$B$46,2,FALSE))</f>
        <v>Greenwood</v>
      </c>
      <c r="K97" s="18">
        <v>150000</v>
      </c>
      <c r="L97" s="23" t="s">
        <v>30</v>
      </c>
      <c r="M97" s="23"/>
      <c r="N97" s="23"/>
      <c r="O97" s="23" t="s">
        <v>293</v>
      </c>
      <c r="P97" s="23" t="s">
        <v>292</v>
      </c>
      <c r="Q97" s="23" t="s">
        <v>32</v>
      </c>
      <c r="R97" s="23">
        <v>29646</v>
      </c>
      <c r="S97" s="23" t="s">
        <v>294</v>
      </c>
      <c r="T97" s="24" t="s">
        <v>295</v>
      </c>
      <c r="U97" s="10">
        <v>400699.71879999997</v>
      </c>
      <c r="V97" s="10">
        <v>3784845</v>
      </c>
    </row>
    <row r="98" spans="1:22" s="2" customFormat="1" ht="13.5" customHeight="1" x14ac:dyDescent="0.2">
      <c r="A98" s="7" t="s">
        <v>303</v>
      </c>
      <c r="B98" s="8" t="s">
        <v>23</v>
      </c>
      <c r="C98" s="23" t="s">
        <v>24</v>
      </c>
      <c r="D98" s="23" t="s">
        <v>507</v>
      </c>
      <c r="E98" s="23" t="s">
        <v>556</v>
      </c>
      <c r="F98" s="23" t="s">
        <v>27</v>
      </c>
      <c r="G98" s="23" t="s">
        <v>27</v>
      </c>
      <c r="H98" s="23" t="s">
        <v>305</v>
      </c>
      <c r="I98" s="22" t="str">
        <f>IF(H98="","",VLOOKUP(J98,DATA!$D$1:$E$13,2,FALSE))</f>
        <v>Pee Dee</v>
      </c>
      <c r="J98" s="23" t="str">
        <f>IF(H98="","",VLOOKUP(H98,DATA!$A$1:$B$46,2,FALSE))</f>
        <v>Myrtle Beach</v>
      </c>
      <c r="K98" s="18">
        <v>750000</v>
      </c>
      <c r="L98" s="23" t="s">
        <v>30</v>
      </c>
      <c r="M98" s="23"/>
      <c r="N98" s="23"/>
      <c r="O98" s="23" t="s">
        <v>557</v>
      </c>
      <c r="P98" s="23" t="s">
        <v>307</v>
      </c>
      <c r="Q98" s="23" t="s">
        <v>32</v>
      </c>
      <c r="R98" s="23">
        <v>29526</v>
      </c>
      <c r="S98" s="23" t="s">
        <v>309</v>
      </c>
      <c r="T98" s="24" t="s">
        <v>310</v>
      </c>
      <c r="U98" s="10">
        <v>688276.51269999996</v>
      </c>
      <c r="V98" s="10">
        <v>3743011.9589999998</v>
      </c>
    </row>
    <row r="99" spans="1:22" s="2" customFormat="1" ht="12.75" customHeight="1" x14ac:dyDescent="0.2">
      <c r="A99" s="7" t="s">
        <v>558</v>
      </c>
      <c r="B99" s="8" t="s">
        <v>23</v>
      </c>
      <c r="C99" s="23" t="s">
        <v>47</v>
      </c>
      <c r="D99" s="23" t="s">
        <v>507</v>
      </c>
      <c r="E99" s="23" t="s">
        <v>559</v>
      </c>
      <c r="F99" s="23" t="s">
        <v>27</v>
      </c>
      <c r="G99" s="23" t="s">
        <v>27</v>
      </c>
      <c r="H99" s="23" t="s">
        <v>313</v>
      </c>
      <c r="I99" s="22" t="str">
        <f>IF(H99="","",VLOOKUP(J99,DATA!$D$1:$E$13,2,FALSE))</f>
        <v>Low Country</v>
      </c>
      <c r="J99" s="23" t="str">
        <f>IF(H99="","",VLOOKUP(H99,DATA!$A$1:$B$46,2,FALSE))</f>
        <v>Beaufort</v>
      </c>
      <c r="K99" s="18">
        <v>302000</v>
      </c>
      <c r="L99" s="23" t="s">
        <v>30</v>
      </c>
      <c r="M99" s="23"/>
      <c r="N99" s="23"/>
      <c r="O99" s="23" t="s">
        <v>560</v>
      </c>
      <c r="P99" s="23" t="s">
        <v>315</v>
      </c>
      <c r="Q99" s="23" t="s">
        <v>32</v>
      </c>
      <c r="R99" s="23">
        <v>29936</v>
      </c>
      <c r="S99" s="23" t="s">
        <v>316</v>
      </c>
      <c r="T99" s="24" t="s">
        <v>317</v>
      </c>
      <c r="U99" s="10">
        <v>507029.53730000003</v>
      </c>
      <c r="V99" s="10">
        <v>3584355.861</v>
      </c>
    </row>
    <row r="100" spans="1:22" s="2" customFormat="1" ht="12.75" customHeight="1" x14ac:dyDescent="0.2">
      <c r="A100" s="7" t="s">
        <v>561</v>
      </c>
      <c r="B100" s="8" t="s">
        <v>23</v>
      </c>
      <c r="C100" s="23" t="s">
        <v>47</v>
      </c>
      <c r="D100" s="23" t="s">
        <v>507</v>
      </c>
      <c r="E100" s="23" t="s">
        <v>562</v>
      </c>
      <c r="F100" s="23" t="s">
        <v>27</v>
      </c>
      <c r="G100" s="23" t="s">
        <v>27</v>
      </c>
      <c r="H100" s="23" t="s">
        <v>563</v>
      </c>
      <c r="I100" s="22" t="str">
        <f>IF(H100="","",VLOOKUP(J100,DATA!$D$1:$E$13,2,FALSE))</f>
        <v>Pee Dee</v>
      </c>
      <c r="J100" s="23" t="str">
        <f>IF(H100="","",VLOOKUP(H100,DATA!$A$1:$B$46,2,FALSE))</f>
        <v>Sumter</v>
      </c>
      <c r="K100" s="18">
        <v>1944939</v>
      </c>
      <c r="L100" s="23" t="s">
        <v>30</v>
      </c>
      <c r="M100" s="23"/>
      <c r="N100" s="23"/>
      <c r="O100" s="23" t="s">
        <v>564</v>
      </c>
      <c r="P100" s="23" t="s">
        <v>565</v>
      </c>
      <c r="Q100" s="23" t="s">
        <v>32</v>
      </c>
      <c r="R100" s="23">
        <v>29010</v>
      </c>
      <c r="S100" s="23" t="s">
        <v>566</v>
      </c>
      <c r="T100" s="24" t="s">
        <v>567</v>
      </c>
      <c r="U100" s="10">
        <v>566957.0625</v>
      </c>
      <c r="V100" s="10">
        <v>3782498.75</v>
      </c>
    </row>
    <row r="101" spans="1:22" s="2" customFormat="1" ht="12.75" customHeight="1" x14ac:dyDescent="0.2">
      <c r="A101" s="7" t="s">
        <v>568</v>
      </c>
      <c r="B101" s="8" t="s">
        <v>23</v>
      </c>
      <c r="C101" s="23" t="s">
        <v>53</v>
      </c>
      <c r="D101" s="23" t="s">
        <v>507</v>
      </c>
      <c r="E101" s="23" t="s">
        <v>569</v>
      </c>
      <c r="F101" s="23" t="s">
        <v>27</v>
      </c>
      <c r="G101" s="23" t="s">
        <v>27</v>
      </c>
      <c r="H101" s="23" t="s">
        <v>354</v>
      </c>
      <c r="I101" s="22" t="str">
        <f>IF(H101="","",VLOOKUP(J101,DATA!$D$1:$E$13,2,FALSE))</f>
        <v>Midlands</v>
      </c>
      <c r="J101" s="23" t="str">
        <f>IF(H101="","",VLOOKUP(H101,DATA!$A$1:$B$46,2,FALSE))</f>
        <v>Columbia</v>
      </c>
      <c r="K101" s="18">
        <v>75905</v>
      </c>
      <c r="L101" s="23" t="s">
        <v>30</v>
      </c>
      <c r="M101" s="23"/>
      <c r="N101" s="23"/>
      <c r="O101" s="23" t="s">
        <v>570</v>
      </c>
      <c r="P101" s="23" t="s">
        <v>354</v>
      </c>
      <c r="Q101" s="23" t="s">
        <v>32</v>
      </c>
      <c r="R101" s="23">
        <v>29071</v>
      </c>
      <c r="S101" s="23" t="s">
        <v>571</v>
      </c>
      <c r="T101" s="24" t="s">
        <v>572</v>
      </c>
      <c r="U101" s="10">
        <v>465547.15629999997</v>
      </c>
      <c r="V101" s="10">
        <v>3749224.75</v>
      </c>
    </row>
    <row r="102" spans="1:22" s="2" customFormat="1" ht="12.75" customHeight="1" x14ac:dyDescent="0.2">
      <c r="A102" s="7" t="s">
        <v>568</v>
      </c>
      <c r="B102" s="8" t="s">
        <v>23</v>
      </c>
      <c r="C102" s="23" t="s">
        <v>53</v>
      </c>
      <c r="D102" s="23" t="s">
        <v>507</v>
      </c>
      <c r="E102" s="23" t="s">
        <v>573</v>
      </c>
      <c r="F102" s="23" t="s">
        <v>27</v>
      </c>
      <c r="G102" s="23" t="s">
        <v>27</v>
      </c>
      <c r="H102" s="23" t="s">
        <v>354</v>
      </c>
      <c r="I102" s="22" t="str">
        <f>IF(H102="","",VLOOKUP(J102,DATA!$D$1:$E$13,2,FALSE))</f>
        <v>Midlands</v>
      </c>
      <c r="J102" s="23" t="str">
        <f>IF(H102="","",VLOOKUP(H102,DATA!$A$1:$B$46,2,FALSE))</f>
        <v>Columbia</v>
      </c>
      <c r="K102" s="18">
        <v>150000</v>
      </c>
      <c r="L102" s="23" t="s">
        <v>30</v>
      </c>
      <c r="M102" s="23"/>
      <c r="N102" s="23"/>
      <c r="O102" s="23" t="s">
        <v>574</v>
      </c>
      <c r="P102" s="23" t="s">
        <v>354</v>
      </c>
      <c r="Q102" s="23" t="s">
        <v>32</v>
      </c>
      <c r="R102" s="23"/>
      <c r="S102" s="23" t="s">
        <v>571</v>
      </c>
      <c r="T102" s="24" t="s">
        <v>572</v>
      </c>
      <c r="U102" s="10">
        <v>465726.8199</v>
      </c>
      <c r="V102" s="10">
        <v>3749089.943</v>
      </c>
    </row>
    <row r="103" spans="1:22" s="3" customFormat="1" ht="12.75" customHeight="1" x14ac:dyDescent="0.2">
      <c r="A103" s="7" t="s">
        <v>575</v>
      </c>
      <c r="B103" s="8" t="s">
        <v>23</v>
      </c>
      <c r="C103" s="23" t="s">
        <v>53</v>
      </c>
      <c r="D103" s="23" t="s">
        <v>507</v>
      </c>
      <c r="E103" s="23" t="s">
        <v>576</v>
      </c>
      <c r="F103" s="23" t="s">
        <v>27</v>
      </c>
      <c r="G103" s="23" t="s">
        <v>27</v>
      </c>
      <c r="H103" s="23" t="s">
        <v>412</v>
      </c>
      <c r="I103" s="22" t="str">
        <f>IF(H103="","",VLOOKUP(J103,DATA!$D$1:$E$13,2,FALSE))</f>
        <v>Low Country</v>
      </c>
      <c r="J103" s="23" t="str">
        <f>IF(H103="","",VLOOKUP(H103,DATA!$A$1:$B$46,2,FALSE))</f>
        <v>Orangeburg</v>
      </c>
      <c r="K103" s="18" t="s">
        <v>67</v>
      </c>
      <c r="L103" s="23"/>
      <c r="M103" s="23"/>
      <c r="N103" s="23"/>
      <c r="O103" s="23" t="s">
        <v>577</v>
      </c>
      <c r="P103" s="23" t="s">
        <v>152</v>
      </c>
      <c r="Q103" s="23" t="s">
        <v>32</v>
      </c>
      <c r="R103" s="23">
        <v>29218</v>
      </c>
      <c r="S103" s="23" t="s">
        <v>578</v>
      </c>
      <c r="T103" s="24" t="s">
        <v>579</v>
      </c>
      <c r="U103" s="10">
        <v>496455.27</v>
      </c>
      <c r="V103" s="10">
        <v>3692510.36</v>
      </c>
    </row>
    <row r="104" spans="1:22" s="2" customFormat="1" ht="12.75" customHeight="1" x14ac:dyDescent="0.2">
      <c r="A104" s="7" t="s">
        <v>580</v>
      </c>
      <c r="B104" s="8" t="s">
        <v>23</v>
      </c>
      <c r="C104" s="23" t="s">
        <v>53</v>
      </c>
      <c r="D104" s="23" t="s">
        <v>507</v>
      </c>
      <c r="E104" s="23" t="s">
        <v>581</v>
      </c>
      <c r="F104" s="23" t="s">
        <v>27</v>
      </c>
      <c r="G104" s="23" t="s">
        <v>27</v>
      </c>
      <c r="H104" s="23" t="s">
        <v>412</v>
      </c>
      <c r="I104" s="22" t="str">
        <f>IF(H104="","",VLOOKUP(J104,DATA!$D$1:$E$13,2,FALSE))</f>
        <v>Low Country</v>
      </c>
      <c r="J104" s="23" t="str">
        <f>IF(H104="","",VLOOKUP(H104,DATA!$A$1:$B$46,2,FALSE))</f>
        <v>Orangeburg</v>
      </c>
      <c r="K104" s="18" t="s">
        <v>67</v>
      </c>
      <c r="L104" s="23"/>
      <c r="M104" s="23"/>
      <c r="N104" s="23"/>
      <c r="O104" s="23" t="s">
        <v>582</v>
      </c>
      <c r="P104" s="23" t="s">
        <v>412</v>
      </c>
      <c r="Q104" s="23" t="s">
        <v>32</v>
      </c>
      <c r="R104" s="23">
        <v>29115</v>
      </c>
      <c r="S104" s="23" t="s">
        <v>583</v>
      </c>
      <c r="T104" s="24" t="s">
        <v>584</v>
      </c>
      <c r="U104" s="10">
        <v>511493.78</v>
      </c>
      <c r="V104" s="10">
        <v>3703824.09</v>
      </c>
    </row>
    <row r="105" spans="1:22" s="2" customFormat="1" ht="12.75" customHeight="1" x14ac:dyDescent="0.2">
      <c r="A105" s="7" t="s">
        <v>585</v>
      </c>
      <c r="B105" s="8" t="s">
        <v>23</v>
      </c>
      <c r="C105" s="23" t="s">
        <v>47</v>
      </c>
      <c r="D105" s="23" t="s">
        <v>507</v>
      </c>
      <c r="E105" s="23" t="s">
        <v>586</v>
      </c>
      <c r="F105" s="23" t="s">
        <v>27</v>
      </c>
      <c r="G105" s="23" t="s">
        <v>27</v>
      </c>
      <c r="H105" s="23" t="s">
        <v>436</v>
      </c>
      <c r="I105" s="22" t="str">
        <f>IF(H105="","",VLOOKUP(J105,DATA!$D$1:$E$13,2,FALSE))</f>
        <v>Midlands</v>
      </c>
      <c r="J105" s="23" t="str">
        <f>IF(H105="","",VLOOKUP(H105,DATA!$A$1:$B$46,2,FALSE))</f>
        <v>Columbia</v>
      </c>
      <c r="K105" s="18">
        <v>529600</v>
      </c>
      <c r="L105" s="23" t="s">
        <v>30</v>
      </c>
      <c r="M105" s="23"/>
      <c r="N105" s="23"/>
      <c r="O105" s="23" t="s">
        <v>587</v>
      </c>
      <c r="P105" s="23" t="s">
        <v>152</v>
      </c>
      <c r="Q105" s="23" t="s">
        <v>32</v>
      </c>
      <c r="R105" s="23">
        <v>29290</v>
      </c>
      <c r="S105" s="23" t="s">
        <v>566</v>
      </c>
      <c r="T105" s="24" t="s">
        <v>567</v>
      </c>
      <c r="U105" s="10">
        <v>529644.92440000002</v>
      </c>
      <c r="V105" s="10">
        <v>3763348.1379999998</v>
      </c>
    </row>
    <row r="106" spans="1:22" s="2" customFormat="1" ht="12.75" customHeight="1" x14ac:dyDescent="0.2">
      <c r="A106" s="7" t="s">
        <v>588</v>
      </c>
      <c r="B106" s="8" t="s">
        <v>23</v>
      </c>
      <c r="C106" s="23" t="s">
        <v>47</v>
      </c>
      <c r="D106" s="23" t="s">
        <v>507</v>
      </c>
      <c r="E106" s="23" t="s">
        <v>589</v>
      </c>
      <c r="F106" s="23" t="s">
        <v>27</v>
      </c>
      <c r="G106" s="23" t="s">
        <v>27</v>
      </c>
      <c r="H106" s="23" t="s">
        <v>436</v>
      </c>
      <c r="I106" s="22" t="str">
        <f>IF(H106="","",VLOOKUP(J106,DATA!$D$1:$E$13,2,FALSE))</f>
        <v>Midlands</v>
      </c>
      <c r="J106" s="23" t="str">
        <f>IF(H106="","",VLOOKUP(H106,DATA!$A$1:$B$46,2,FALSE))</f>
        <v>Columbia</v>
      </c>
      <c r="K106" s="18">
        <v>988209</v>
      </c>
      <c r="L106" s="23" t="s">
        <v>30</v>
      </c>
      <c r="M106" s="23"/>
      <c r="N106" s="23"/>
      <c r="O106" s="23" t="s">
        <v>331</v>
      </c>
      <c r="P106" s="23" t="s">
        <v>438</v>
      </c>
      <c r="Q106" s="23" t="s">
        <v>32</v>
      </c>
      <c r="R106" s="23">
        <v>29045</v>
      </c>
      <c r="S106" s="23" t="s">
        <v>333</v>
      </c>
      <c r="T106" s="24" t="s">
        <v>334</v>
      </c>
      <c r="U106" s="10">
        <v>521109.88805000001</v>
      </c>
      <c r="V106" s="10">
        <v>3774483.8064600001</v>
      </c>
    </row>
    <row r="107" spans="1:22" s="2" customFormat="1" ht="12.75" customHeight="1" x14ac:dyDescent="0.2">
      <c r="A107" s="7" t="s">
        <v>590</v>
      </c>
      <c r="B107" s="8" t="s">
        <v>23</v>
      </c>
      <c r="C107" s="23" t="s">
        <v>53</v>
      </c>
      <c r="D107" s="23" t="s">
        <v>507</v>
      </c>
      <c r="E107" s="23" t="s">
        <v>591</v>
      </c>
      <c r="F107" s="23" t="s">
        <v>27</v>
      </c>
      <c r="G107" s="23" t="s">
        <v>27</v>
      </c>
      <c r="H107" s="23" t="s">
        <v>436</v>
      </c>
      <c r="I107" s="22" t="str">
        <f>IF(H107="","",VLOOKUP(J107,DATA!$D$1:$E$13,2,FALSE))</f>
        <v>Midlands</v>
      </c>
      <c r="J107" s="23" t="str">
        <f>IF(H107="","",VLOOKUP(H107,DATA!$A$1:$B$46,2,FALSE))</f>
        <v>Columbia</v>
      </c>
      <c r="K107" s="18" t="s">
        <v>67</v>
      </c>
      <c r="L107" s="23"/>
      <c r="M107" s="23"/>
      <c r="N107" s="23"/>
      <c r="O107" s="23" t="s">
        <v>577</v>
      </c>
      <c r="P107" s="23" t="s">
        <v>152</v>
      </c>
      <c r="Q107" s="23" t="s">
        <v>32</v>
      </c>
      <c r="R107" s="23">
        <v>29218</v>
      </c>
      <c r="S107" s="23" t="s">
        <v>592</v>
      </c>
      <c r="T107" s="24" t="s">
        <v>593</v>
      </c>
      <c r="U107" s="10">
        <v>534103.30000000005</v>
      </c>
      <c r="V107" s="10">
        <v>3742679.55</v>
      </c>
    </row>
    <row r="108" spans="1:22" s="2" customFormat="1" ht="12.75" customHeight="1" x14ac:dyDescent="0.2">
      <c r="A108" s="7" t="s">
        <v>594</v>
      </c>
      <c r="B108" s="8" t="s">
        <v>23</v>
      </c>
      <c r="C108" s="23" t="s">
        <v>24</v>
      </c>
      <c r="D108" s="23" t="s">
        <v>507</v>
      </c>
      <c r="E108" s="23" t="s">
        <v>595</v>
      </c>
      <c r="F108" s="23" t="s">
        <v>27</v>
      </c>
      <c r="G108" s="23" t="s">
        <v>27</v>
      </c>
      <c r="H108" s="23" t="s">
        <v>452</v>
      </c>
      <c r="I108" s="22" t="str">
        <f>IF(H108="","",VLOOKUP(J108,DATA!$D$1:$E$13,2,FALSE))</f>
        <v>Upstate</v>
      </c>
      <c r="J108" s="23" t="str">
        <f>IF(H108="","",VLOOKUP(H108,DATA!$A$1:$B$46,2,FALSE))</f>
        <v>Spartanburg</v>
      </c>
      <c r="K108" s="18">
        <v>260000</v>
      </c>
      <c r="L108" s="23" t="s">
        <v>30</v>
      </c>
      <c r="M108" s="23"/>
      <c r="N108" s="23"/>
      <c r="O108" s="23" t="s">
        <v>596</v>
      </c>
      <c r="P108" s="23" t="s">
        <v>452</v>
      </c>
      <c r="Q108" s="23" t="s">
        <v>32</v>
      </c>
      <c r="R108" s="23">
        <v>29385</v>
      </c>
      <c r="S108" s="23" t="s">
        <v>463</v>
      </c>
      <c r="T108" s="24" t="s">
        <v>464</v>
      </c>
      <c r="U108" s="10">
        <v>396151.03129999997</v>
      </c>
      <c r="V108" s="10">
        <v>3872533.25</v>
      </c>
    </row>
    <row r="109" spans="1:22" s="2" customFormat="1" ht="12.75" customHeight="1" x14ac:dyDescent="0.2">
      <c r="A109" s="7" t="s">
        <v>597</v>
      </c>
      <c r="B109" s="8" t="s">
        <v>23</v>
      </c>
      <c r="C109" s="23" t="s">
        <v>47</v>
      </c>
      <c r="D109" s="23" t="s">
        <v>507</v>
      </c>
      <c r="E109" s="23" t="s">
        <v>598</v>
      </c>
      <c r="F109" s="23" t="s">
        <v>27</v>
      </c>
      <c r="G109" s="23" t="s">
        <v>27</v>
      </c>
      <c r="H109" s="23" t="s">
        <v>599</v>
      </c>
      <c r="I109" s="22" t="str">
        <f>IF(H109="","",VLOOKUP(J109,DATA!$D$1:$E$13,2,FALSE))</f>
        <v>Upstate</v>
      </c>
      <c r="J109" s="23" t="str">
        <f>IF(H109="","",VLOOKUP(H109,DATA!$A$1:$B$46,2,FALSE))</f>
        <v>Spartanburg</v>
      </c>
      <c r="K109" s="18">
        <v>730000</v>
      </c>
      <c r="L109" s="23" t="s">
        <v>30</v>
      </c>
      <c r="M109" s="23"/>
      <c r="N109" s="23"/>
      <c r="O109" s="23" t="s">
        <v>600</v>
      </c>
      <c r="P109" s="23" t="s">
        <v>601</v>
      </c>
      <c r="Q109" s="23" t="s">
        <v>32</v>
      </c>
      <c r="R109" s="23">
        <v>29331</v>
      </c>
      <c r="S109" s="23" t="s">
        <v>602</v>
      </c>
      <c r="T109" s="24" t="s">
        <v>603</v>
      </c>
      <c r="U109" s="10">
        <v>424618.96879999997</v>
      </c>
      <c r="V109" s="10">
        <v>3830502.5</v>
      </c>
    </row>
  </sheetData>
  <sheetProtection formatColumns="0" formatRows="0" sort="0"/>
  <sortState ref="A2:V1302">
    <sortCondition ref="B1"/>
  </sortState>
  <phoneticPr fontId="0" type="noConversion"/>
  <printOptions horizontalCentered="1"/>
  <pageMargins left="0.75" right="0.75" top="1" bottom="1" header="0.5" footer="0.5"/>
  <pageSetup paperSize="17" scale="46" fitToHeight="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F8" sqref="F8"/>
    </sheetView>
  </sheetViews>
  <sheetFormatPr defaultRowHeight="12.75" x14ac:dyDescent="0.2"/>
  <cols>
    <col min="1" max="1" width="30.7109375" customWidth="1"/>
    <col min="2" max="2" width="20.42578125" customWidth="1"/>
    <col min="4" max="4" width="18.85546875" customWidth="1"/>
    <col min="5" max="5" width="12.5703125" style="1" customWidth="1"/>
  </cols>
  <sheetData>
    <row r="1" spans="1:6" ht="15" x14ac:dyDescent="0.25">
      <c r="A1" s="4" t="s">
        <v>79</v>
      </c>
      <c r="B1" s="4" t="s">
        <v>79</v>
      </c>
      <c r="C1" s="2"/>
      <c r="D1" s="4" t="s">
        <v>79</v>
      </c>
      <c r="E1" s="4" t="s">
        <v>604</v>
      </c>
      <c r="F1" s="2"/>
    </row>
    <row r="2" spans="1:6" ht="15" x14ac:dyDescent="0.25">
      <c r="A2" s="4" t="s">
        <v>405</v>
      </c>
      <c r="B2" s="4" t="s">
        <v>79</v>
      </c>
      <c r="C2" s="2"/>
      <c r="D2" s="4" t="s">
        <v>292</v>
      </c>
      <c r="E2" s="4" t="s">
        <v>604</v>
      </c>
      <c r="F2" s="2"/>
    </row>
    <row r="3" spans="1:6" ht="15" x14ac:dyDescent="0.25">
      <c r="A3" s="4" t="s">
        <v>29</v>
      </c>
      <c r="B3" s="4" t="s">
        <v>292</v>
      </c>
      <c r="C3" s="2"/>
      <c r="D3" s="4" t="s">
        <v>92</v>
      </c>
      <c r="E3" s="4" t="s">
        <v>604</v>
      </c>
      <c r="F3" s="2"/>
    </row>
    <row r="4" spans="1:6" ht="15" x14ac:dyDescent="0.25">
      <c r="A4" s="4" t="s">
        <v>605</v>
      </c>
      <c r="B4" s="4" t="s">
        <v>37</v>
      </c>
      <c r="C4" s="2"/>
      <c r="D4" s="4" t="s">
        <v>452</v>
      </c>
      <c r="E4" s="4" t="s">
        <v>604</v>
      </c>
      <c r="F4" s="2"/>
    </row>
    <row r="5" spans="1:6" ht="15" x14ac:dyDescent="0.25">
      <c r="A5" s="4" t="s">
        <v>292</v>
      </c>
      <c r="B5" s="4" t="s">
        <v>292</v>
      </c>
      <c r="C5" s="2"/>
      <c r="D5" s="4" t="s">
        <v>152</v>
      </c>
      <c r="E5" s="4" t="s">
        <v>606</v>
      </c>
      <c r="F5" s="2"/>
    </row>
    <row r="6" spans="1:6" ht="15" x14ac:dyDescent="0.25">
      <c r="A6" s="4" t="s">
        <v>343</v>
      </c>
      <c r="B6" s="4" t="s">
        <v>292</v>
      </c>
      <c r="C6" s="2"/>
      <c r="D6" s="4" t="s">
        <v>337</v>
      </c>
      <c r="E6" s="4" t="s">
        <v>606</v>
      </c>
      <c r="F6" s="2"/>
    </row>
    <row r="7" spans="1:6" ht="15" x14ac:dyDescent="0.25">
      <c r="A7" s="4" t="s">
        <v>607</v>
      </c>
      <c r="B7" s="4" t="s">
        <v>292</v>
      </c>
      <c r="C7" s="2"/>
      <c r="D7" s="4" t="s">
        <v>240</v>
      </c>
      <c r="E7" s="4" t="s">
        <v>608</v>
      </c>
      <c r="F7" s="2"/>
    </row>
    <row r="8" spans="1:6" ht="15" x14ac:dyDescent="0.25">
      <c r="A8" s="4" t="s">
        <v>609</v>
      </c>
      <c r="B8" s="4" t="s">
        <v>37</v>
      </c>
      <c r="C8" s="2"/>
      <c r="D8" s="4" t="s">
        <v>467</v>
      </c>
      <c r="E8" s="4" t="s">
        <v>608</v>
      </c>
      <c r="F8" s="2"/>
    </row>
    <row r="9" spans="1:6" ht="15" x14ac:dyDescent="0.25">
      <c r="A9" s="4" t="s">
        <v>92</v>
      </c>
      <c r="B9" s="4" t="s">
        <v>92</v>
      </c>
      <c r="C9" s="2"/>
      <c r="D9" s="4" t="s">
        <v>37</v>
      </c>
      <c r="E9" s="4" t="s">
        <v>606</v>
      </c>
      <c r="F9" s="2"/>
    </row>
    <row r="10" spans="1:6" ht="15" x14ac:dyDescent="0.25">
      <c r="A10" s="4" t="s">
        <v>423</v>
      </c>
      <c r="B10" s="4" t="s">
        <v>92</v>
      </c>
      <c r="C10" s="2"/>
      <c r="D10" s="4" t="s">
        <v>610</v>
      </c>
      <c r="E10" s="4" t="s">
        <v>608</v>
      </c>
      <c r="F10" s="2"/>
    </row>
    <row r="11" spans="1:6" ht="15" x14ac:dyDescent="0.25">
      <c r="A11" s="4" t="s">
        <v>170</v>
      </c>
      <c r="B11" s="4" t="s">
        <v>452</v>
      </c>
      <c r="C11" s="2"/>
      <c r="D11" s="4" t="s">
        <v>138</v>
      </c>
      <c r="E11" s="4" t="s">
        <v>611</v>
      </c>
      <c r="F11" s="2"/>
    </row>
    <row r="12" spans="1:6" ht="15" x14ac:dyDescent="0.25">
      <c r="A12" s="4" t="s">
        <v>452</v>
      </c>
      <c r="B12" s="4" t="s">
        <v>452</v>
      </c>
      <c r="C12" s="2"/>
      <c r="D12" s="4" t="s">
        <v>124</v>
      </c>
      <c r="E12" s="4" t="s">
        <v>611</v>
      </c>
      <c r="F12" s="2"/>
    </row>
    <row r="13" spans="1:6" ht="15" x14ac:dyDescent="0.25">
      <c r="A13" s="4" t="s">
        <v>599</v>
      </c>
      <c r="B13" s="4" t="s">
        <v>452</v>
      </c>
      <c r="C13" s="2"/>
      <c r="D13" s="4" t="s">
        <v>412</v>
      </c>
      <c r="E13" s="4" t="s">
        <v>611</v>
      </c>
      <c r="F13" s="2"/>
    </row>
    <row r="14" spans="1:6" ht="15" x14ac:dyDescent="0.25">
      <c r="A14" s="4" t="s">
        <v>612</v>
      </c>
      <c r="B14" s="4" t="s">
        <v>152</v>
      </c>
      <c r="C14" s="2"/>
      <c r="D14" s="2"/>
      <c r="E14" s="2"/>
      <c r="F14" s="2"/>
    </row>
    <row r="15" spans="1:6" ht="15" x14ac:dyDescent="0.25">
      <c r="A15" s="4" t="s">
        <v>354</v>
      </c>
      <c r="B15" s="4" t="s">
        <v>152</v>
      </c>
      <c r="C15" s="2"/>
      <c r="D15" s="2"/>
      <c r="E15" s="2"/>
      <c r="F15" s="2"/>
    </row>
    <row r="16" spans="1:6" ht="15" x14ac:dyDescent="0.25">
      <c r="A16" s="4" t="s">
        <v>397</v>
      </c>
      <c r="B16" s="4" t="s">
        <v>152</v>
      </c>
      <c r="C16" s="2"/>
      <c r="D16" s="2"/>
      <c r="E16" s="2"/>
      <c r="F16" s="2"/>
    </row>
    <row r="17" spans="1:6" ht="15" x14ac:dyDescent="0.25">
      <c r="A17" s="4" t="s">
        <v>436</v>
      </c>
      <c r="B17" s="4" t="s">
        <v>152</v>
      </c>
      <c r="C17" s="2"/>
      <c r="D17" s="2"/>
      <c r="E17" s="2"/>
      <c r="F17" s="2"/>
    </row>
    <row r="18" spans="1:6" ht="15" x14ac:dyDescent="0.25">
      <c r="A18" s="4" t="s">
        <v>182</v>
      </c>
      <c r="B18" s="4" t="s">
        <v>337</v>
      </c>
      <c r="C18" s="2"/>
      <c r="D18" s="2"/>
      <c r="E18" s="2"/>
      <c r="F18" s="2"/>
    </row>
    <row r="19" spans="1:6" ht="15" x14ac:dyDescent="0.25">
      <c r="A19" s="4" t="s">
        <v>337</v>
      </c>
      <c r="B19" s="4" t="s">
        <v>337</v>
      </c>
      <c r="C19" s="2"/>
      <c r="D19" s="2"/>
      <c r="E19" s="2"/>
      <c r="F19" s="2"/>
    </row>
    <row r="20" spans="1:6" ht="15" x14ac:dyDescent="0.25">
      <c r="A20" s="4" t="s">
        <v>486</v>
      </c>
      <c r="B20" s="4" t="s">
        <v>337</v>
      </c>
      <c r="C20" s="2"/>
      <c r="D20" s="2"/>
      <c r="E20" s="2"/>
      <c r="F20" s="2"/>
    </row>
    <row r="21" spans="1:6" ht="15" x14ac:dyDescent="0.25">
      <c r="A21" s="4" t="s">
        <v>193</v>
      </c>
      <c r="B21" s="4" t="s">
        <v>240</v>
      </c>
      <c r="C21" s="2"/>
      <c r="D21" s="2"/>
      <c r="E21" s="2"/>
      <c r="F21" s="2"/>
    </row>
    <row r="22" spans="1:6" ht="15" x14ac:dyDescent="0.25">
      <c r="A22" s="4" t="s">
        <v>214</v>
      </c>
      <c r="B22" s="4" t="s">
        <v>240</v>
      </c>
      <c r="C22" s="2"/>
      <c r="D22" s="2"/>
      <c r="E22" s="2"/>
      <c r="F22" s="2"/>
    </row>
    <row r="23" spans="1:6" ht="15" x14ac:dyDescent="0.25">
      <c r="A23" s="4" t="s">
        <v>226</v>
      </c>
      <c r="B23" s="4" t="s">
        <v>240</v>
      </c>
      <c r="C23" s="2"/>
      <c r="D23" s="2"/>
      <c r="E23" s="2"/>
      <c r="F23" s="2"/>
    </row>
    <row r="24" spans="1:6" ht="15" x14ac:dyDescent="0.25">
      <c r="A24" s="4" t="s">
        <v>240</v>
      </c>
      <c r="B24" s="4" t="s">
        <v>240</v>
      </c>
      <c r="C24" s="2"/>
      <c r="D24" s="2"/>
      <c r="E24" s="2"/>
      <c r="F24" s="2"/>
    </row>
    <row r="25" spans="1:6" ht="15" x14ac:dyDescent="0.25">
      <c r="A25" s="4" t="s">
        <v>373</v>
      </c>
      <c r="B25" s="4" t="s">
        <v>240</v>
      </c>
      <c r="C25" s="2"/>
      <c r="D25" s="2"/>
      <c r="E25" s="2"/>
      <c r="F25" s="2"/>
    </row>
    <row r="26" spans="1:6" ht="15" x14ac:dyDescent="0.25">
      <c r="A26" s="4" t="s">
        <v>389</v>
      </c>
      <c r="B26" s="4" t="s">
        <v>240</v>
      </c>
      <c r="C26" s="2"/>
      <c r="D26" s="2"/>
      <c r="E26" s="2"/>
      <c r="F26" s="2"/>
    </row>
    <row r="27" spans="1:6" ht="15" x14ac:dyDescent="0.25">
      <c r="A27" s="4" t="s">
        <v>200</v>
      </c>
      <c r="B27" s="4" t="s">
        <v>467</v>
      </c>
      <c r="C27" s="2"/>
      <c r="D27" s="2"/>
      <c r="E27" s="2"/>
      <c r="F27" s="2"/>
    </row>
    <row r="28" spans="1:6" ht="15" x14ac:dyDescent="0.25">
      <c r="A28" s="4" t="s">
        <v>320</v>
      </c>
      <c r="B28" s="4" t="s">
        <v>467</v>
      </c>
      <c r="C28" s="2"/>
      <c r="D28" s="2"/>
      <c r="E28" s="2"/>
      <c r="F28" s="2"/>
    </row>
    <row r="29" spans="1:6" ht="15" x14ac:dyDescent="0.25">
      <c r="A29" s="4" t="s">
        <v>563</v>
      </c>
      <c r="B29" s="4" t="s">
        <v>467</v>
      </c>
      <c r="C29" s="2"/>
      <c r="D29" s="2"/>
      <c r="E29" s="2"/>
      <c r="F29" s="2"/>
    </row>
    <row r="30" spans="1:6" ht="15" x14ac:dyDescent="0.25">
      <c r="A30" s="4" t="s">
        <v>467</v>
      </c>
      <c r="B30" s="4" t="s">
        <v>467</v>
      </c>
      <c r="C30" s="2"/>
      <c r="D30" s="2"/>
      <c r="E30" s="2"/>
      <c r="F30" s="2"/>
    </row>
    <row r="31" spans="1:6" ht="15" x14ac:dyDescent="0.25">
      <c r="A31" s="4" t="s">
        <v>37</v>
      </c>
      <c r="B31" s="4" t="s">
        <v>37</v>
      </c>
      <c r="C31" s="2"/>
      <c r="D31" s="2"/>
      <c r="E31" s="2"/>
      <c r="F31" s="2"/>
    </row>
    <row r="32" spans="1:6" ht="15" x14ac:dyDescent="0.25">
      <c r="A32" s="4" t="s">
        <v>73</v>
      </c>
      <c r="B32" s="4" t="s">
        <v>37</v>
      </c>
      <c r="C32" s="2"/>
      <c r="D32" s="2"/>
      <c r="E32" s="2"/>
      <c r="F32" s="2"/>
    </row>
    <row r="33" spans="1:6" ht="15" x14ac:dyDescent="0.25">
      <c r="A33" s="4" t="s">
        <v>108</v>
      </c>
      <c r="B33" s="4" t="s">
        <v>412</v>
      </c>
      <c r="C33" s="2"/>
      <c r="D33" s="2"/>
      <c r="E33" s="2"/>
      <c r="F33" s="2"/>
    </row>
    <row r="34" spans="1:6" ht="15" x14ac:dyDescent="0.25">
      <c r="A34" s="4" t="s">
        <v>114</v>
      </c>
      <c r="B34" s="4" t="s">
        <v>37</v>
      </c>
      <c r="C34" s="2"/>
      <c r="D34" s="2"/>
      <c r="E34" s="2"/>
      <c r="F34" s="2"/>
    </row>
    <row r="35" spans="1:6" ht="15" x14ac:dyDescent="0.25">
      <c r="A35" s="4" t="s">
        <v>144</v>
      </c>
      <c r="B35" s="4" t="s">
        <v>412</v>
      </c>
      <c r="C35" s="2"/>
      <c r="D35" s="2"/>
      <c r="E35" s="2"/>
      <c r="F35" s="2"/>
    </row>
    <row r="36" spans="1:6" ht="15" x14ac:dyDescent="0.25">
      <c r="A36" s="4" t="s">
        <v>412</v>
      </c>
      <c r="B36" s="4" t="s">
        <v>412</v>
      </c>
      <c r="C36" s="2"/>
      <c r="D36" s="2"/>
      <c r="E36" s="2"/>
      <c r="F36" s="2"/>
    </row>
    <row r="37" spans="1:6" ht="15" x14ac:dyDescent="0.25">
      <c r="A37" s="4" t="s">
        <v>305</v>
      </c>
      <c r="B37" s="4" t="s">
        <v>610</v>
      </c>
      <c r="C37" s="2"/>
      <c r="D37" s="2"/>
      <c r="E37" s="2"/>
      <c r="F37" s="2"/>
    </row>
    <row r="38" spans="1:6" ht="15" x14ac:dyDescent="0.25">
      <c r="A38" s="4" t="s">
        <v>263</v>
      </c>
      <c r="B38" s="4" t="s">
        <v>610</v>
      </c>
      <c r="C38" s="2"/>
      <c r="D38" s="2"/>
      <c r="E38" s="2"/>
      <c r="F38" s="2"/>
    </row>
    <row r="39" spans="1:6" ht="15" x14ac:dyDescent="0.25">
      <c r="A39" s="4" t="s">
        <v>473</v>
      </c>
      <c r="B39" s="4" t="s">
        <v>610</v>
      </c>
      <c r="C39" s="2"/>
      <c r="D39" s="2"/>
      <c r="E39" s="2"/>
      <c r="F39" s="2"/>
    </row>
    <row r="40" spans="1:6" ht="15" x14ac:dyDescent="0.25">
      <c r="A40" s="4" t="s">
        <v>130</v>
      </c>
      <c r="B40" s="4" t="s">
        <v>138</v>
      </c>
      <c r="C40" s="2"/>
      <c r="D40" s="2"/>
      <c r="E40" s="2"/>
      <c r="F40" s="2"/>
    </row>
    <row r="41" spans="1:6" ht="15" x14ac:dyDescent="0.25">
      <c r="A41" s="4" t="s">
        <v>138</v>
      </c>
      <c r="B41" s="4" t="s">
        <v>138</v>
      </c>
      <c r="C41" s="2"/>
      <c r="D41" s="2"/>
      <c r="E41" s="2"/>
      <c r="F41" s="2"/>
    </row>
    <row r="42" spans="1:6" ht="15" x14ac:dyDescent="0.25">
      <c r="A42" s="4" t="s">
        <v>233</v>
      </c>
      <c r="B42" s="4" t="s">
        <v>138</v>
      </c>
      <c r="C42" s="2"/>
      <c r="D42" s="2"/>
      <c r="E42" s="2"/>
      <c r="F42" s="2"/>
    </row>
    <row r="43" spans="1:6" ht="15" x14ac:dyDescent="0.25">
      <c r="A43" s="4" t="s">
        <v>124</v>
      </c>
      <c r="B43" s="4" t="s">
        <v>124</v>
      </c>
      <c r="C43" s="2"/>
      <c r="D43" s="2"/>
      <c r="E43" s="2"/>
      <c r="F43" s="2"/>
    </row>
    <row r="44" spans="1:6" ht="15" x14ac:dyDescent="0.25">
      <c r="A44" s="4" t="s">
        <v>207</v>
      </c>
      <c r="B44" s="4" t="s">
        <v>124</v>
      </c>
      <c r="C44" s="2"/>
      <c r="D44" s="2"/>
      <c r="E44" s="2"/>
      <c r="F44" s="2"/>
    </row>
    <row r="45" spans="1:6" ht="15" x14ac:dyDescent="0.25">
      <c r="A45" s="4" t="s">
        <v>298</v>
      </c>
      <c r="B45" s="4" t="s">
        <v>124</v>
      </c>
      <c r="C45" s="2"/>
      <c r="D45" s="2"/>
      <c r="E45" s="2"/>
      <c r="F45" s="2"/>
    </row>
    <row r="46" spans="1:6" ht="15" x14ac:dyDescent="0.25">
      <c r="A46" s="4" t="s">
        <v>313</v>
      </c>
      <c r="B46" s="4" t="s">
        <v>124</v>
      </c>
      <c r="C46" s="2"/>
      <c r="D46" s="2"/>
      <c r="E46" s="2"/>
      <c r="F46" s="2"/>
    </row>
  </sheetData>
  <sheetProtection formatColumn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Facility List</vt:lpstr>
      <vt:lpstr>DATA</vt:lpstr>
      <vt:lpstr>Database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Koon, Justin T.</dc:creator>
  <cp:keywords/>
  <dc:description/>
  <cp:lastModifiedBy>Yon, Katherine</cp:lastModifiedBy>
  <cp:revision/>
  <dcterms:created xsi:type="dcterms:W3CDTF">2005-10-17T18:29:49Z</dcterms:created>
  <dcterms:modified xsi:type="dcterms:W3CDTF">2019-05-23T17:55:24Z</dcterms:modified>
  <cp:category/>
  <cp:contentStatus/>
</cp:coreProperties>
</file>